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C:\Horses\Development\"/>
    </mc:Choice>
  </mc:AlternateContent>
  <xr:revisionPtr revIDLastSave="0" documentId="13_ncr:1_{052A3128-E089-40B7-BDDC-81F96335F94D}" xr6:coauthVersionLast="47" xr6:coauthVersionMax="47" xr10:uidLastSave="{00000000-0000-0000-0000-000000000000}"/>
  <bookViews>
    <workbookView xWindow="-108" yWindow="-108" windowWidth="23256" windowHeight="12456" xr2:uid="{9E1C12E1-5B27-4087-B077-51A5FD7EF547}"/>
  </bookViews>
  <sheets>
    <sheet name="MAIN" sheetId="1" r:id="rId1"/>
    <sheet name="Place VOPs" sheetId="5" r:id="rId2"/>
    <sheet name="DATA" sheetId="2" r:id="rId3"/>
    <sheet name="DATA2" sheetId="3" r:id="rId4"/>
    <sheet name="Alarms" sheetId="4" r:id="rId5"/>
  </sheets>
  <definedNames>
    <definedName name="_xlnm._FilterDatabase" localSheetId="2" hidden="1">DATA!$A$1:$A$94</definedName>
    <definedName name="Alarms">Alarms!$A$2:$N$3</definedName>
    <definedName name="Auction">DATA!$KH$4:$KV$5</definedName>
    <definedName name="Beginner">DATA!$KH$8:$KV$9</definedName>
    <definedName name="Betfair_Win_SP">DATA!$SW$2:$TC$30</definedName>
    <definedName name="Better_Class_Win">DATA!$ZQ$2:$ZW$10</definedName>
    <definedName name="Chase_Jumping_Ability">DATA!$KX$2:$LD$2</definedName>
    <definedName name="Claiming">DATA!$KH$2:$KV$3</definedName>
    <definedName name="Claiming_Cols">MAIN!$B$110</definedName>
    <definedName name="Clas_Wgt_Wins_Dif_Dif_1Yr">DATA!$TU$2:$UA$6</definedName>
    <definedName name="Class_Diff_1Yr_Ranking">DATA2!$FV$2:$GB$2</definedName>
    <definedName name="Class_Weight_Diff_1Yr_Rankings">DATA2!$GL$2:$GR$2</definedName>
    <definedName name="Class_Weight_Diff_Rank">DATA2!$EP$2:$EV$2</definedName>
    <definedName name="Class_Weight_Wins_Diff_1Yr_Rankings">DATA2!$HJ$2:$HP$2</definedName>
    <definedName name="Class_Wins_Diff_1Yr_Ranking">DATA2!$GT$2:$GZ$2</definedName>
    <definedName name="Cls_Advantage">DATA!$XU$2:$YA$10</definedName>
    <definedName name="Cls_Dif_5yr_Rank">DATA2!$DZ$2:$EF$2</definedName>
    <definedName name="Cls_Dif_Dif_1Yr">DATA!$RQ$2:$RW$7</definedName>
    <definedName name="Cls_Dif_Dif_5Yr">DATA!$OO$2:$OU$6</definedName>
    <definedName name="Cls_Dif_One_Race">DATA!$QS$2:$QY$7</definedName>
    <definedName name="Cls_Dif_Wins_Rank">DATA2!$EX$2:$FD$2</definedName>
    <definedName name="Cls_Ranking">DATA2!$CT$2:$CZ$2</definedName>
    <definedName name="Cls_Ratings">DATA!$GA$1:$GG$10</definedName>
    <definedName name="Cls_Wgt_Dif_Dif_1Yr">DATA!$TM$2:$TS$6</definedName>
    <definedName name="Cls_Wgt_Dif_Dif_5Yr">DATA!$QC$2:$QI$7</definedName>
    <definedName name="Cls_Wgt_Wins_5Yr_Ranking">DATA2!$FN$2:$FT$2</definedName>
    <definedName name="Cls_Wgt_Wins_Dif_Dif_5Yr">DATA!$QK$2:$QQ$7</definedName>
    <definedName name="Cls_Wins_Dif_Dif_1Yr">DATA!$RY$2:$SE$7</definedName>
    <definedName name="Cls_Wins_Dif_Dif_5Yr">DATA!$OW$2:$PC$7</definedName>
    <definedName name="Conn_Advantage">DATA!$WW$2:$XC$6</definedName>
    <definedName name="Conn_Ranking">DATA2!$BV$2:$CB$2</definedName>
    <definedName name="Conn_Ratings">DATA!$FC$1:$FI$8</definedName>
    <definedName name="Country">DATA!$NZ$2:$OM$3</definedName>
    <definedName name="Course_Wins">DATA!$IE$2:$IK$2</definedName>
    <definedName name="Dam_AdjacentGoing_Cols">MAIN!$B$310:$B$315</definedName>
    <definedName name="Dam_Age_Cols">MAIN!$B$298:$B$303</definedName>
    <definedName name="Dam_All_Cols">MAIN!$B$214:$B$219</definedName>
    <definedName name="Dam_Distance_Cols">MAIN!$B$250:$B$255</definedName>
    <definedName name="Dam_DistanceRange_Cols">MAIN!$B$274:$B$279</definedName>
    <definedName name="Dam_Going_Cols">MAIN!$B$238:$B$243</definedName>
    <definedName name="Dam_GoingDistance_Cols">MAIN!$B$262:$B$267</definedName>
    <definedName name="Dam_RaceClass_Cols">MAIN!$B$286:$B$291</definedName>
    <definedName name="Dam_RaceType_Cols">MAIN!$B$226:$B$231</definedName>
    <definedName name="Dam_ROI___Adjacent_Going">DATA!$JR$10:$KF$10</definedName>
    <definedName name="Dam_ROI___Age">DATA!$JR$9:$KF$9</definedName>
    <definedName name="Dam_ROI___All">DATA!$JR$2:$KF$2</definedName>
    <definedName name="Dam_ROI___Distance">DATA!$JR$5:$KF$5</definedName>
    <definedName name="Dam_ROI___Distance_Range">DATA!$JR$7:$KF$7</definedName>
    <definedName name="Dam_ROI___Going">DATA!$JR$4:$KF$4</definedName>
    <definedName name="Dam_ROI___Going_Distance">DATA!$JR$6:$KF$6</definedName>
    <definedName name="Dam_ROI___Race_Class">DATA!$JR$8:$KF$8</definedName>
    <definedName name="Dam_ROI___Race_Type">DATA!$JR$3:$KF$3</definedName>
    <definedName name="Days_Since_All_Weather">DATA!$CQ$2</definedName>
    <definedName name="Days_Since_Flat">DATA!$CQ$17</definedName>
    <definedName name="Distance_Regression_Rank">DATA!$DO$1:$DU$14</definedName>
    <definedName name="Frm_Advantage">DATA!$XE$2:$XK$7</definedName>
    <definedName name="Frm_Ranking">DATA2!$CD$2:$CJ$2</definedName>
    <definedName name="FRM_RATINGS">DATA!$FK$1:$FQ$10</definedName>
    <definedName name="Going_Regression_Rank">DATA!$DG$1:$DM$14</definedName>
    <definedName name="Hcp_Advantage">DATA!$YS$2:$YY$7</definedName>
    <definedName name="HCP_Ranking">DATA2!$DR$2:$DX$2</definedName>
    <definedName name="HCP_Ratings">DATA!$GY$1:$HE$22</definedName>
    <definedName name="Hunter_Chase">DATA!$KH$14:$KV$14</definedName>
    <definedName name="JC_ROI">DATA!$MD$2:$MJ$4</definedName>
    <definedName name="JC_SR">DATA!$MD$6:$MJ$10</definedName>
    <definedName name="Jockey_Advantage">DATA!$VY$2:$WE$7</definedName>
    <definedName name="Jockey_Rankings">DATA2!$AX$2:$BD$2</definedName>
    <definedName name="Jockey_Ratings">DATA!$EE$1:$EK$9</definedName>
    <definedName name="Jumps_Advantage">DATA!$ZI$2:$ZO$8</definedName>
    <definedName name="Koulds_Score">DATA!$IM$2:$IZ$2</definedName>
    <definedName name="Last_Class_Drop_Rankings">DATA2!$IH$2:$IN$2</definedName>
    <definedName name="Last_Race_Rating">DATA!$UC$2:$UI$16</definedName>
    <definedName name="Last_Race_Rating_Rankings">DATA2!$IP$2:$IV$2</definedName>
    <definedName name="Lst_Advantage">DATA!$XM$2:$XS$10</definedName>
    <definedName name="Lst_Ranking">DATA2!$CL$2:$CR$2</definedName>
    <definedName name="Lst_Ratings">DATA!$FS$1:$FY$10</definedName>
    <definedName name="LTO_Same_RT">DATA!$RI$2:$RO$7</definedName>
    <definedName name="Maiden">DATA!$KH$12:$KV$13</definedName>
    <definedName name="Meetings">DATA!$A$1:$N$2</definedName>
    <definedName name="Months">DATA2!$Q$1:$AD$13</definedName>
    <definedName name="Novice">DATA!$KH$10:$KV$11</definedName>
    <definedName name="Place_VOPs">'Place VOPs'!$A$2:$O$23</definedName>
    <definedName name="RAdj_Advantage">DATA!$VQ$2:$VW$7</definedName>
    <definedName name="RAdj_Ranking">DATA2!$AP$2:$AV$2</definedName>
    <definedName name="Radj_Ratings">DATA!$HO$1:$HU$11</definedName>
    <definedName name="Rating_Rank">DATA2!$A$1:$G$22</definedName>
    <definedName name="Ratings_Adv">DATA!$SG$2:$SM$11</definedName>
    <definedName name="Ratings_by_value">DATA!$BD$1:$BJ$11</definedName>
    <definedName name="Raw_Advantage">DATA!$VI$2:$VO$7</definedName>
    <definedName name="Raw_Ranking">DATA2!$AH$2:$AN$2</definedName>
    <definedName name="Raw_Ratings_by_value">DATA!$DW$1:$EC$15</definedName>
    <definedName name="Recent_Wins">DATA!$HW$2:$IC$2</definedName>
    <definedName name="Selling">DATA!$KH$6:$KV$7</definedName>
    <definedName name="Selling_Cols">MAIN!$B$109</definedName>
    <definedName name="Sire_AdjacentGoing_Cols">MAIN!$B$304:$B$309</definedName>
    <definedName name="Sire_Age_Cols">MAIN!$B$292:$B$297</definedName>
    <definedName name="Sire_All_Cols">MAIN!$B$208:$B$213</definedName>
    <definedName name="Sire_Distance_Cols">MAIN!$B$244:$B$249</definedName>
    <definedName name="Sire_DistanceRange_Cols">MAIN!$B$268:$B$273</definedName>
    <definedName name="Sire_Going_Cols">MAIN!$B$232:$B$237</definedName>
    <definedName name="Sire_GoingDistance_Cols">MAIN!$B$256:$B$261</definedName>
    <definedName name="Sire_RaceClass_Cols">MAIN!$B$280:$B$285</definedName>
    <definedName name="Sire_RaceType_Cols">MAIN!$B$220:$B$225</definedName>
    <definedName name="Sire_ROI___Adjacent_Going">DATA!$JB$10:$JP$10</definedName>
    <definedName name="Sire_ROI___Age">DATA!$JB$9:$JP$9</definedName>
    <definedName name="Sire_ROI___All">DATA!$JB$2:$JP$2</definedName>
    <definedName name="Sire_ROI___Distance">DATA!$JB$5:$JP$5</definedName>
    <definedName name="Sire_ROI___Distance_Range">DATA!$JB$7:$JP$7</definedName>
    <definedName name="Sire_ROI___Going">DATA!$JB$4:$JP$4</definedName>
    <definedName name="Sire_ROI___Going_Distance">DATA!$JB$6:$JP$6</definedName>
    <definedName name="Sire_ROI___Race_Class">DATA!$JB$8:$JP$8</definedName>
    <definedName name="Sire_ROI___Race_Type">DATA!$JB$3:$JP$3</definedName>
    <definedName name="Spd_Advantage">DATA!$YK$2:$YQ$7</definedName>
    <definedName name="Spd_Ranking">DATA2!$DJ$2:$DP$2</definedName>
    <definedName name="Spd_Ratings">DATA!$GQ$1:$GW$11</definedName>
    <definedName name="Speed_Advantage">DATA!$ZA$2:$ZG$12</definedName>
    <definedName name="Speed_Rating_Ranking">DATA2!$HZ$2:$IF$2</definedName>
    <definedName name="Speed_Ratings">DATA2!$HR$2:$HX$2</definedName>
    <definedName name="Stall_Bias_Top_Rated" comment="Output of DA Tool">DATA!$BT$1:$CG$7</definedName>
    <definedName name="Systems">DATA2!$AF$2</definedName>
    <definedName name="TC_ROI">DATA!$LV$2:$MB$4</definedName>
    <definedName name="TC_SR">DATA!$LV$6:$MB$10</definedName>
    <definedName name="TF_10Runs_ROI">DATA!$US$2:$UY$4</definedName>
    <definedName name="TF_10Runs_SR">DATA!$US$6:$UY$11</definedName>
    <definedName name="TF_2W_ROI">DATA!$MT$2:$MZ$4</definedName>
    <definedName name="TF_2W_SR">DATA!$MT$6:$MZ$10</definedName>
    <definedName name="TF_40Runs_ROI">DATA!$VA$2:$VG$4</definedName>
    <definedName name="TF_40Runs_SR">DATA!$VA$6:$VG$12</definedName>
    <definedName name="TF_4W_ROI">DATA!$NB$2:$NH$4</definedName>
    <definedName name="TF_4W_SR">DATA!$NB$6:$NH$10</definedName>
    <definedName name="TF_5Yr_ROI">DATA!$NR$2:$NX$4</definedName>
    <definedName name="TF_5Yr_SR">DATA!$NR$6:$NX$10</definedName>
    <definedName name="TF_Cal_ROI">DATA!$NJ$2:$NP$4</definedName>
    <definedName name="TF_Cal_SR">DATA!$NJ$6:$NP$10</definedName>
    <definedName name="TForm_20Runs_ROI">DATA!$PM$2:$PS$4</definedName>
    <definedName name="TForm_20Runs_SR">DATA!$PM$6:$PS$10</definedName>
    <definedName name="TForm_7days_ROI">DATA!$UK$2:$UQ$5</definedName>
    <definedName name="TForm_7Days_SR">DATA!$UK$6:$UQ$11</definedName>
    <definedName name="TForm_Advantage">DATA!$WO$2:$WU$8</definedName>
    <definedName name="TJ_ROI">DATA!$ML$2:$MR$4</definedName>
    <definedName name="TJ_SR">DATA!$ML$6:$MR$10</definedName>
    <definedName name="TJC_ROI">DATA!$LF$2:$LL$4</definedName>
    <definedName name="TJC_SR">DATA!$LF$6:$LL$10</definedName>
    <definedName name="TJC_Type_ROI">DATA!$LN$2:$LT$4</definedName>
    <definedName name="TJC_Type_SR">DATA!$LN$6:$LT$10</definedName>
    <definedName name="Top_Rated_in_Handicap___Stakes">DATA2!$I$1:$O$10</definedName>
    <definedName name="TR_by_Age">DATA!$AV$1:$BB$8</definedName>
    <definedName name="TR_by_Race_Class_Value">DATA!$X$1:$AD$11</definedName>
    <definedName name="TR_by_Race_Type">DATA!$P$1:$V$6</definedName>
    <definedName name="TR_by_RT_by_Distance_by_Age">DATA!$AN$1:$AT$34</definedName>
    <definedName name="TR_Equipment">DATA!$CI$1:$CO$10</definedName>
    <definedName name="TR_fillies_mares_by_RT">DATA!$BL$1:$BR$6</definedName>
    <definedName name="TR_on_Debut">DATA!$CY$1:$DE$15</definedName>
    <definedName name="TR_on_going">DATA!$AF$1:$AL$17</definedName>
    <definedName name="Trainer_Advantage">DATA!$WG$2:$WM$7</definedName>
    <definedName name="Trainer_Ranking">DATA2!$BF$2:$BL$2</definedName>
    <definedName name="Trainer_Ratings">DATA!$EM$1:$ES$11</definedName>
    <definedName name="TrForm_20Runs_ROI">DATA!$PM$2:$PS$12</definedName>
    <definedName name="TrForm_Rankings">DATA2!$BN$2:$BT$2</definedName>
    <definedName name="TrForm_Ratings">DATA!$EU$1:$FA$7</definedName>
    <definedName name="V.O.P">DATA!$HG$1:$HM$1</definedName>
    <definedName name="Weight_Diff_1Yr_Ranking">DATA2!$GD$2:$GJ$2</definedName>
    <definedName name="Weight_Diff_5Yr_Rank">DATA2!$EH$2:$EN$2</definedName>
    <definedName name="Weight_Wins_Dif_5Yr_Ranking">DATA2!$FF$2:$FL$2</definedName>
    <definedName name="Weight_Wins_Diff_1Yr_Ranking">DATA2!$HB$2:$HH$2</definedName>
    <definedName name="Wgt_Dif_DiF_1Yr">DATA!$SO$2:$SU$6</definedName>
    <definedName name="Wgt_Dif_Dif_5Yr">DATA!$PE$2:$PK$7</definedName>
    <definedName name="Wgt_Dif_One_Race">DATA!$RA$2:$RG$7</definedName>
    <definedName name="Wgt_Wins_5Yr_Dif_Dif">DATA!$PU$2:$QA$7</definedName>
    <definedName name="Wgt_Wins_Dif_Dif_1Yr">DATA!$TE$2:$TK$6</definedName>
    <definedName name="WinF_Advantage">DATA!$YC$2:$YI$7</definedName>
    <definedName name="WinF_Ranking">DATA2!$DB$2:$DH$2</definedName>
    <definedName name="WinF_Ratings">DATA!$GI$1:$GO$11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V28" i="3" l="1"/>
  <c r="HT28" i="3"/>
  <c r="HU28" i="3" s="1"/>
  <c r="HS28" i="3"/>
  <c r="HW28" i="3" l="1"/>
  <c r="HX28" i="3" s="1"/>
  <c r="N10" i="3"/>
  <c r="M10" i="3"/>
  <c r="K10" i="3"/>
  <c r="J10" i="3"/>
  <c r="N7" i="3"/>
  <c r="O7" i="3" s="1"/>
  <c r="M7" i="3"/>
  <c r="K7" i="3"/>
  <c r="L7" i="3" s="1"/>
  <c r="J7" i="3"/>
  <c r="N4" i="3"/>
  <c r="M4" i="3"/>
  <c r="K4" i="3"/>
  <c r="J4" i="3"/>
  <c r="L4" i="3" l="1"/>
  <c r="L10" i="3"/>
  <c r="O4" i="3"/>
  <c r="O10" i="3"/>
</calcChain>
</file>

<file path=xl/sharedStrings.xml><?xml version="1.0" encoding="utf-8"?>
<sst xmlns="http://schemas.openxmlformats.org/spreadsheetml/2006/main" count="4633" uniqueCount="2343">
  <si>
    <r>
      <rPr>
        <sz val="14"/>
        <color theme="1"/>
        <rFont val="Calibri"/>
        <family val="2"/>
        <scheme val="minor"/>
      </rPr>
      <t>Name</t>
    </r>
    <r>
      <rPr>
        <sz val="11"/>
        <color theme="1"/>
        <rFont val="Calibri"/>
        <family val="2"/>
        <scheme val="minor"/>
      </rPr>
      <t xml:space="preserve"> 
(Links to lists are built into some names)</t>
    </r>
  </si>
  <si>
    <t>Column Id</t>
  </si>
  <si>
    <t>Description</t>
  </si>
  <si>
    <t>Meeting</t>
  </si>
  <si>
    <t>A</t>
  </si>
  <si>
    <t>Usable label</t>
  </si>
  <si>
    <t>N/A</t>
  </si>
  <si>
    <t>Time</t>
  </si>
  <si>
    <t>B</t>
  </si>
  <si>
    <t>Label</t>
  </si>
  <si>
    <t>RaceType</t>
  </si>
  <si>
    <t>C</t>
  </si>
  <si>
    <t>Limited list of five categories: AW, Chase, Flat, Hurdle, NH Flat</t>
  </si>
  <si>
    <t>RaceClass</t>
  </si>
  <si>
    <t>D</t>
  </si>
  <si>
    <t>Numeric (Double)</t>
  </si>
  <si>
    <t>The UKHR rating value for the race</t>
  </si>
  <si>
    <t>Title</t>
  </si>
  <si>
    <t>E</t>
  </si>
  <si>
    <t>Full Official title of the race. (NB: This includes the sponsors name and can cause problems as the Race Type field appears to be derived from this. So, for example, if the sponsors name includes the word 'Chase' the race will be classified as a Chase even though it could be any of the other four categories).</t>
  </si>
  <si>
    <t>Going</t>
  </si>
  <si>
    <t>F</t>
  </si>
  <si>
    <t>Furlongs</t>
  </si>
  <si>
    <t>G</t>
  </si>
  <si>
    <t>Length of the race in furlongs</t>
  </si>
  <si>
    <t>Prize</t>
  </si>
  <si>
    <t>H</t>
  </si>
  <si>
    <t>MinAge</t>
  </si>
  <si>
    <t>I</t>
  </si>
  <si>
    <t>Integer value - minimum age of horses in the race (NB: based on actual runners and not the conditions of the race)</t>
  </si>
  <si>
    <t>MaxAge</t>
  </si>
  <si>
    <t>J</t>
  </si>
  <si>
    <t>Integer value - maximum age of horses in the race (NB: based on actual runners)</t>
  </si>
  <si>
    <t>MeanWeight</t>
  </si>
  <si>
    <t>K</t>
  </si>
  <si>
    <t>The total weight carried by each horse (Column Y) divided by the number of runners. Non runners and overweights make this meaningless. Integer value.</t>
  </si>
  <si>
    <t>Rating</t>
  </si>
  <si>
    <t>L</t>
  </si>
  <si>
    <t>The UKHR Rating for the horse. Should be the most significant value on the spreadsheet.</t>
  </si>
  <si>
    <t>Horse</t>
  </si>
  <si>
    <t>M</t>
  </si>
  <si>
    <t>Name. String .</t>
  </si>
  <si>
    <t>CardNumber</t>
  </si>
  <si>
    <t>N</t>
  </si>
  <si>
    <t>Racecard number. Integer value.</t>
  </si>
  <si>
    <t>Gender</t>
  </si>
  <si>
    <t>O</t>
  </si>
  <si>
    <t>String value. Limited list: c = colt, f = filly, h = horse (ungelded male horse over 4 years old), m = mare (a female horse under 4 years old), r = rig (male with hidden testicles)</t>
  </si>
  <si>
    <t>StallNumber</t>
  </si>
  <si>
    <t>P</t>
  </si>
  <si>
    <t xml:space="preserve">Integer value. For AW and FLAT Race Types only, the stall number that the horse raced from. </t>
  </si>
  <si>
    <t>StallPercentage</t>
  </si>
  <si>
    <t>Q</t>
  </si>
  <si>
    <t>The Stall Bias is one of our calculated fields. We have determined the stall bias for each distance on each course and on various ground conditions with various sized fields. With all of these parameters and by having to use data from many years we are able to get a picture of what the stall probabilities look like. We would like to say that when a course changes its surface, for example when Southwell and Lingfield replaced their all-weather surfaces we restarted our stall analysis for this course so we now are running on new figures for the new surface and we expect that we will have to do the same again for when Ascot comes back after the reconstruction.
+10% means that the horses from that stall have a probability of winning of 1.1 times that suggested by the value price
-10% means that the horses from that stall have a probability of winning of 0.9 times that suggested by the value price</t>
  </si>
  <si>
    <t>Wearing</t>
  </si>
  <si>
    <t>R</t>
  </si>
  <si>
    <t>DaysSinceLastRun</t>
  </si>
  <si>
    <t>S</t>
  </si>
  <si>
    <t>The number of days since the horse's last run. Negative value indicates a run in a different race type than today's. Integer value.</t>
  </si>
  <si>
    <t>NumberOfResults</t>
  </si>
  <si>
    <t>T</t>
  </si>
  <si>
    <t>GoingRegression</t>
  </si>
  <si>
    <t>U</t>
  </si>
  <si>
    <t>The regression figure which describe's the horse rating on this type of surface. The larger the number the better the regression rating for the ground surface.</t>
  </si>
  <si>
    <t>DistanceRegression</t>
  </si>
  <si>
    <t>V</t>
  </si>
  <si>
    <t>The regression figure which describe's the horse rating over this distance. The larger the number the better the regression rating for the distance.</t>
  </si>
  <si>
    <t>Age</t>
  </si>
  <si>
    <t>W</t>
  </si>
  <si>
    <t>Horse's age. For two (or three) year old races use MinAge and MaxAge</t>
  </si>
  <si>
    <t>Weight_StonesPounds</t>
  </si>
  <si>
    <t>X</t>
  </si>
  <si>
    <t>The weight that a horse is set to carry in the race in stones and pounds (e.g. 10-03 = 10 stones 3 pounds). NB: allowances have already been deducted.</t>
  </si>
  <si>
    <t>Weight_Pounds</t>
  </si>
  <si>
    <t>Y</t>
  </si>
  <si>
    <t>The weight that a horse is set to carry in the race in pounds NB: Column X converted into pounds so allowances have already been deducted.</t>
  </si>
  <si>
    <t>TotalWins</t>
  </si>
  <si>
    <t>Z</t>
  </si>
  <si>
    <t>Total number of wins, IN THIS RACE TYPE,  for this horse</t>
  </si>
  <si>
    <t>RecentWins</t>
  </si>
  <si>
    <t>AA</t>
  </si>
  <si>
    <t>Horses who won last time out, the number of wins in the sequence (i.e. 0 = did not win last time out, 1 = won last time out but not the race before that, 2 = won last two races, etc.)</t>
  </si>
  <si>
    <t>CourseWins</t>
  </si>
  <si>
    <t>AB</t>
  </si>
  <si>
    <t>Number of wins by this horse at this course.</t>
  </si>
  <si>
    <t>Penalties</t>
  </si>
  <si>
    <t>AC</t>
  </si>
  <si>
    <t>Additional weight (in pounds) awarded by the handicapper, for winning within the last week (because there is insufficient time to allow for a reassessment of the horse's new rating)</t>
  </si>
  <si>
    <t>Allowances</t>
  </si>
  <si>
    <t>AD</t>
  </si>
  <si>
    <t xml:space="preserve">Weight that the jockey can claim because of their lack of experience (if they will have ridden less than 20 winners they can claim 7 lbs, less than 40 winners 5lbs, less than 75 winners 3lbs ). NB: In some races the conditions are such that no claims are permitted </t>
  </si>
  <si>
    <t>WeightDelta</t>
  </si>
  <si>
    <t>AE</t>
  </si>
  <si>
    <t>The difference between the weight this horse is set to carry and the average weight carried in the race (Column K). Above the average is a positive value, below is a negative value.</t>
  </si>
  <si>
    <t>RawRating</t>
  </si>
  <si>
    <t>AF</t>
  </si>
  <si>
    <t>The rating alloted to this horse before any adjustments for weight or age, have been made</t>
  </si>
  <si>
    <t>Jockey</t>
  </si>
  <si>
    <t>AG</t>
  </si>
  <si>
    <t>Jockey's name</t>
  </si>
  <si>
    <t>JockeyRating</t>
  </si>
  <si>
    <t>AH</t>
  </si>
  <si>
    <t>The value of the rating is in pounds weight; the larger the number being better and a good jockey is one which is rated over 100.0 pounds. If a jockey hasn't got a rating (i.e. the column then shows a zero) then there isn't enough data to calculate the rating. NB: A jockey needs to have had 50 rides to qualify for a rating</t>
  </si>
  <si>
    <t>Trainer</t>
  </si>
  <si>
    <t>AI</t>
  </si>
  <si>
    <t>Trainer's name</t>
  </si>
  <si>
    <t>TrainerRating</t>
  </si>
  <si>
    <t>AJ</t>
  </si>
  <si>
    <t>The value of the rating is in pounds weight; the larger the number being better and a good trainer is one which is rated over 100.0 pounds. If a trainer hasn't got a rating (i.e. the column then shows a zero) then there isn't enough data to calculate the rating. NB: A trainer needs to have had 50 runners to qualify for a rating</t>
  </si>
  <si>
    <t>TrainerForm</t>
  </si>
  <si>
    <t>AK</t>
  </si>
  <si>
    <t>We have rated the trainer's current form so that it is normalised at around 100. This, therefore, is one of the few ratings which isn't measured in pounds. This is just a number where 100 is 'normal' or 'in form', 80 and below is poor whilst over 120 is excellent or running better than form.</t>
  </si>
  <si>
    <t>ConnectionsRating</t>
  </si>
  <si>
    <t>AL</t>
  </si>
  <si>
    <r>
      <t>This value is derived from the joint abilities (not necessarily working together) of the </t>
    </r>
    <r>
      <rPr>
        <i/>
        <sz val="11"/>
        <rFont val="Calibri"/>
        <family val="2"/>
        <scheme val="minor"/>
      </rPr>
      <t>jockey</t>
    </r>
    <r>
      <rPr>
        <i/>
        <sz val="11"/>
        <color rgb="FF000000"/>
        <rFont val="Calibri"/>
        <family val="2"/>
        <scheme val="minor"/>
      </rPr>
      <t> and the </t>
    </r>
    <r>
      <rPr>
        <i/>
        <sz val="11"/>
        <rFont val="Calibri"/>
        <family val="2"/>
        <scheme val="minor"/>
      </rPr>
      <t>trainer</t>
    </r>
    <r>
      <rPr>
        <i/>
        <sz val="11"/>
        <color rgb="FF000000"/>
        <rFont val="Calibri"/>
        <family val="2"/>
        <scheme val="minor"/>
      </rPr>
      <t>. Basically, a good trainer and jockey and trainer combination will make a positive value.</t>
    </r>
  </si>
  <si>
    <t>FormTrend</t>
  </si>
  <si>
    <t>AM</t>
  </si>
  <si>
    <t xml:space="preserve">Frm field - Trend value over the last 3 races The Form rating takes into the account how the horse has run in its last three races (which a weighting emphasised more on the most recent race than the first of the three) and the value (in pounds) shows how well it has run. In other words a horse with a good positive value has been running well of late and is to be considered. </t>
  </si>
  <si>
    <t>FormLastRun</t>
  </si>
  <si>
    <t>AN</t>
  </si>
  <si>
    <t>Lst field - This figure indicates how well the horse ran last time. This value, in pounds, is an immensely strong indicator especially if the number of days since the last race is low. This figure is one of the key constituents which has gone into the Frm rating. When laying horses it does pay to ensure that this rating is not the highest in the race, preferably negative. If this rating is coupled with a '1/1/0' figure for the number of wins and recent wins then this is an extremely powerful indictor for a good run this next time out. The strength of this indicator is not to be underestimated.</t>
  </si>
  <si>
    <t>Class</t>
  </si>
  <si>
    <t>AO</t>
  </si>
  <si>
    <t>How many pounds the horse has in hand in terms of class to win. Consider the Derby in 2004. That was declared to be a poorer Derby than of recent years but it was still a Group 1. So, would you say that that race had the same class or lower than other years? We would say that it was lower. So, from this we can go to another Group 1 race and estimate (based on the participating horses) whether this particular event was better, poorer or the same as another Group 1. Because we look at the participants and not the labelling, a horse running in a Class3 race can be dropping in class from a previous Class 4 race.</t>
  </si>
  <si>
    <t>WinningForm</t>
  </si>
  <si>
    <t>AP</t>
  </si>
  <si>
    <t>This indicator informs us how much the horse has to improve, or has in hand, to be able to win this race. The Win Form Required figure is compiled from the horse's last few runs. If the number is positive then this tells us that the horse has this number of pounds in hand in ability to win this race. If the number is negative then this is the amount of pounds which it needs to find in order to win this race.</t>
  </si>
  <si>
    <t>Speed</t>
  </si>
  <si>
    <t>AQ</t>
  </si>
  <si>
    <t>Speed (SPD) rating relative to the mean for the race. Speed ratings are determined from the recorded time of the winner of each race. The time is corrected for going and class of the race. Horses within a few lengths of the winner also qualify for a speed rating determined from the number of lengths behind. A horse may qualify for a speed rating after a single race but if more speed ratings are available from several races then the speed rating presented here is an average for the last few qualifying runs. If a horse has not qualified for a speed rating then the entry is blank. Separate speed ratings are maintained for different types of racing (AW, flat, NH flat, hurdle, chase). The speed rating in the horse's history is adjusted for the weight carried in that race.</t>
  </si>
  <si>
    <t>Alarms</t>
  </si>
  <si>
    <t>AR</t>
  </si>
  <si>
    <t>See separate worksheet</t>
  </si>
  <si>
    <t>ClassPosition</t>
  </si>
  <si>
    <t>AS</t>
  </si>
  <si>
    <t>Integer Ranking</t>
  </si>
  <si>
    <t>Equals 1: 15.46%
Equals 1 V: 8.15%</t>
  </si>
  <si>
    <t>Where the horse is expected to finish if class alone were an issue</t>
  </si>
  <si>
    <t>WinClassProbability</t>
  </si>
  <si>
    <t>AT</t>
  </si>
  <si>
    <t>(aka Historical Class Probability - HCP) This shows how good each horse has performed at, or near, this class in the past. Each horse's form is analysed for all similar class races to this one and a total percentage of races are noted where the horse won, should have won or came close to winning are noted and displayed here.</t>
  </si>
  <si>
    <t>WinClassProbability_Normalised</t>
  </si>
  <si>
    <t>AU</t>
  </si>
  <si>
    <t>ValueOdds</t>
  </si>
  <si>
    <t>AV</t>
  </si>
  <si>
    <t>Win Value odds based on UKHR Ratings in tradional format (e.g. 10/3, 7/2, 5/1, etc.)</t>
  </si>
  <si>
    <t>ValueOdds_Probability</t>
  </si>
  <si>
    <t>AW</t>
  </si>
  <si>
    <t>UKHR assessment of the probability of the horse winning, based on ratings</t>
  </si>
  <si>
    <t>ForecastSP</t>
  </si>
  <si>
    <t>AX</t>
  </si>
  <si>
    <t>Industry estimate of the starting price in tradional format (e.g. 10/3, 7/2, 5/1, etc.)</t>
  </si>
  <si>
    <t>ChaseJumpingAbility</t>
  </si>
  <si>
    <t>AY</t>
  </si>
  <si>
    <t>This is a calculated figure which aims to show the horse's chance of completing the chase course. This value is only present in Chase Race Types as every horse is expected to complete a Hurdle race. The Chase Jumping Ability is calculated from the horse's own inate jumping ability and also the toughness of the course's obstacles. So, a horse running at Aintree, which has harder obstacles, would have a lower ability figure than if it were jumping over Carlisle's easier fences. The horse's Jumping Ability is rated as a percentage. In other words if the rating is 90% then the horse would be expected to get around nine times out of ten. Our figures tell us to be wary of horses whose Jumping ability is less than 80%.</t>
  </si>
  <si>
    <t>RatingsPosition</t>
  </si>
  <si>
    <t>AZ</t>
  </si>
  <si>
    <t>Ranking of horse's rating within the race  (Column L)</t>
  </si>
  <si>
    <t>CSVversion</t>
  </si>
  <si>
    <t>BA</t>
  </si>
  <si>
    <t>Handicap</t>
  </si>
  <si>
    <t>BB</t>
  </si>
  <si>
    <t>Is this a handicap race? "Handicap" or "Nursery" = Yes; Blank = No</t>
  </si>
  <si>
    <t>ValuePlaceOdds</t>
  </si>
  <si>
    <t>BC</t>
  </si>
  <si>
    <t>UKHR assessment of the probability of the horse placing, based on ratings</t>
  </si>
  <si>
    <t>BetFairSPForecastWinPrice</t>
  </si>
  <si>
    <t>BD</t>
  </si>
  <si>
    <t>Estimate of the Betfair Exchange WIN Starting Price</t>
  </si>
  <si>
    <t>BetFairSPForecastPlacePrice</t>
  </si>
  <si>
    <t>BE</t>
  </si>
  <si>
    <t>Estimate of the Betfair Exchange PLACE Starting Price</t>
  </si>
  <si>
    <t>RawAdjustedForAgeAndWeight</t>
  </si>
  <si>
    <t>BF</t>
  </si>
  <si>
    <t>Date</t>
  </si>
  <si>
    <t>BG</t>
  </si>
  <si>
    <t>ElapsedDays</t>
  </si>
  <si>
    <t>BH</t>
  </si>
  <si>
    <t>Internal dates, based on days since 1st January, 1970</t>
  </si>
  <si>
    <t>Systems</t>
  </si>
  <si>
    <t>BI</t>
  </si>
  <si>
    <t>Time24Hour</t>
  </si>
  <si>
    <t>BJ</t>
  </si>
  <si>
    <t>TJCWins</t>
  </si>
  <si>
    <t>BK</t>
  </si>
  <si>
    <t>Numeric (Integer)</t>
  </si>
  <si>
    <t>&gt;
&gt;&gt;
&gt;&gt;&gt;      Stats for horses ridden by horse's Jockey AND trained by horse's Trainer in races that were run at this course
&gt;&gt;
&gt;</t>
  </si>
  <si>
    <t>TJCRuns</t>
  </si>
  <si>
    <t>BL</t>
  </si>
  <si>
    <t>TJCPL</t>
  </si>
  <si>
    <t>BM</t>
  </si>
  <si>
    <t>TJCSR</t>
  </si>
  <si>
    <t>BN</t>
  </si>
  <si>
    <t>TJCROI</t>
  </si>
  <si>
    <t>BO</t>
  </si>
  <si>
    <t>TJCTypeWins</t>
  </si>
  <si>
    <t>BP</t>
  </si>
  <si>
    <t>&gt;
&gt;&gt;
&gt;&gt;&gt;      Stats for horses ridden by horse's Jockey AND trained by horse's Trainer in races of this RACE TYPE, that were run at this course
&gt;&gt;
&gt;</t>
  </si>
  <si>
    <t>TJCTypeRuns</t>
  </si>
  <si>
    <t>BQ</t>
  </si>
  <si>
    <t>TJCTypePL</t>
  </si>
  <si>
    <t>BR</t>
  </si>
  <si>
    <t>TJCTypeSR</t>
  </si>
  <si>
    <t>BS</t>
  </si>
  <si>
    <t>TJCTypeROI</t>
  </si>
  <si>
    <t>BT</t>
  </si>
  <si>
    <t>BST_GMT</t>
  </si>
  <si>
    <t>BU</t>
  </si>
  <si>
    <t>British Summer Time or Greenwich Mean Time</t>
  </si>
  <si>
    <t>Runners</t>
  </si>
  <si>
    <t>BV</t>
  </si>
  <si>
    <t>The originally declared number of runners in this race (i.e. does not take account of NRs or withdrawals)</t>
  </si>
  <si>
    <t>TCWins</t>
  </si>
  <si>
    <t>BW</t>
  </si>
  <si>
    <t>&gt;
&gt;&gt;
&gt;&gt;&gt;      Stats for horses Trained by horse's Trainer in races that were run at this course
&gt;&gt;
&gt;</t>
  </si>
  <si>
    <t>TCRuns</t>
  </si>
  <si>
    <t>BX</t>
  </si>
  <si>
    <t>TCPL</t>
  </si>
  <si>
    <t>BY</t>
  </si>
  <si>
    <t>TCSR</t>
  </si>
  <si>
    <t>BZ</t>
  </si>
  <si>
    <t>TCROI</t>
  </si>
  <si>
    <t>CA</t>
  </si>
  <si>
    <t>JCWins</t>
  </si>
  <si>
    <t>CB</t>
  </si>
  <si>
    <t>&gt;
&gt;&gt;
&gt;&gt;&gt;      Stats for horses ridden by horse's Jockey in races that were run at this course
&gt;&gt;
&gt;</t>
  </si>
  <si>
    <t>JCRuns</t>
  </si>
  <si>
    <t>CC</t>
  </si>
  <si>
    <t>JCPL</t>
  </si>
  <si>
    <t>CD</t>
  </si>
  <si>
    <t>JCSR</t>
  </si>
  <si>
    <t>CE</t>
  </si>
  <si>
    <t>JCROI</t>
  </si>
  <si>
    <t>CF</t>
  </si>
  <si>
    <t>ValueOdds_BetfairFormat</t>
  </si>
  <si>
    <t>CG</t>
  </si>
  <si>
    <t>TJWins</t>
  </si>
  <si>
    <t>CH</t>
  </si>
  <si>
    <t>&gt;
&gt;&gt;
&gt;&gt;&gt;      Stats for horses ridden by horse's Jockey AND trained by horse's Trainer in any race, at any course (??? Would this include rides abroad???)
&gt;&gt;
&gt;</t>
  </si>
  <si>
    <t>TJRuns</t>
  </si>
  <si>
    <t>CI</t>
  </si>
  <si>
    <t>TJPL</t>
  </si>
  <si>
    <t>CJ</t>
  </si>
  <si>
    <t>TJSR</t>
  </si>
  <si>
    <t>CK</t>
  </si>
  <si>
    <t>TJROI</t>
  </si>
  <si>
    <t>CL</t>
  </si>
  <si>
    <t>TRF20RunsWins</t>
  </si>
  <si>
    <t>CM</t>
  </si>
  <si>
    <t>&gt;
&gt;&gt;
&gt;&gt;&gt;      Stats for horse's Trainer's last 20 runners
&gt;&gt;
&gt;</t>
  </si>
  <si>
    <t>TRF20RunsRuns</t>
  </si>
  <si>
    <t>CN</t>
  </si>
  <si>
    <t>TRF20RunsPL</t>
  </si>
  <si>
    <t>CO</t>
  </si>
  <si>
    <t>TRF20RunsSR</t>
  </si>
  <si>
    <t>CP</t>
  </si>
  <si>
    <t>TRF20RunsROI</t>
  </si>
  <si>
    <t>CQ</t>
  </si>
  <si>
    <t>TRF20RunsDays</t>
  </si>
  <si>
    <t>CR</t>
  </si>
  <si>
    <t>TRF02WeeksWins</t>
  </si>
  <si>
    <t>CS</t>
  </si>
  <si>
    <t>&gt;
&gt;&gt;
&gt;&gt;&gt;      Stats for horse's Trainer's runners over the previous fourteen days
&gt;&gt;
&gt;</t>
  </si>
  <si>
    <t>TRF02WeeksRuns</t>
  </si>
  <si>
    <t>CT</t>
  </si>
  <si>
    <t>TRF02WeeksPL</t>
  </si>
  <si>
    <t>CU</t>
  </si>
  <si>
    <t>TRF02WeeksSR</t>
  </si>
  <si>
    <t>CV</t>
  </si>
  <si>
    <t>TRF02WeeksROI</t>
  </si>
  <si>
    <t>CW</t>
  </si>
  <si>
    <t>TRF04WeeksWins</t>
  </si>
  <si>
    <t>CX</t>
  </si>
  <si>
    <t>&gt;
&gt;&gt;
&gt;&gt;&gt;      Stats for horse's Trainer's runners over the previous twenty-eight days
&gt;&gt;
&gt;</t>
  </si>
  <si>
    <t>TRF04WeeksRuns</t>
  </si>
  <si>
    <t>CY</t>
  </si>
  <si>
    <t>TRF04WeeksPL</t>
  </si>
  <si>
    <t>CZ</t>
  </si>
  <si>
    <t>TRF04WeeksSR</t>
  </si>
  <si>
    <t>DA</t>
  </si>
  <si>
    <t>TRF04WeeksROI</t>
  </si>
  <si>
    <t>DB</t>
  </si>
  <si>
    <t>HorseForm</t>
  </si>
  <si>
    <t>DC</t>
  </si>
  <si>
    <t>Integer and/or string value indicating horse's last 10 results (OLDEST first) (e.g. 26P1347756 indicates horse was second 10 runs back, sixth nine runs ago and pulled up eight runs ago, etc.)</t>
  </si>
  <si>
    <t>Selling</t>
  </si>
  <si>
    <t>DD</t>
  </si>
  <si>
    <t>Is this a selling race? "Selling" = Yes; Blank = No</t>
  </si>
  <si>
    <t>Claiming</t>
  </si>
  <si>
    <t>DE</t>
  </si>
  <si>
    <t>Is this a claimer? "Claimer" = Yes; Blank = No</t>
  </si>
  <si>
    <t>Auction</t>
  </si>
  <si>
    <t>DF</t>
  </si>
  <si>
    <t>Is this an auction race? "Auction" = Yes; Blank = No</t>
  </si>
  <si>
    <t>Novice</t>
  </si>
  <si>
    <t>DG</t>
  </si>
  <si>
    <t>Is this a novice race? "Novice" = Yes; Blank = No</t>
  </si>
  <si>
    <t>Maiden</t>
  </si>
  <si>
    <t>DH</t>
  </si>
  <si>
    <t>Is this a race for maidens? "Maiden" = Yes; Blank = No</t>
  </si>
  <si>
    <t>Beginner</t>
  </si>
  <si>
    <t>DI</t>
  </si>
  <si>
    <t>Is this a beginner's race? "Beginner" = Yes; Blank = No</t>
  </si>
  <si>
    <t>HunterChase</t>
  </si>
  <si>
    <t>DJ</t>
  </si>
  <si>
    <t>Is this a hunter chase? "Hunter Chase" = Yes; Blank = No</t>
  </si>
  <si>
    <t>RawRanking</t>
  </si>
  <si>
    <t>DK</t>
  </si>
  <si>
    <t>RAdjRanking</t>
  </si>
  <si>
    <t>DL</t>
  </si>
  <si>
    <t>JockeyRanking</t>
  </si>
  <si>
    <t>DM</t>
  </si>
  <si>
    <t>TrainerRanking</t>
  </si>
  <si>
    <t>DN</t>
  </si>
  <si>
    <t>TrFormRanking</t>
  </si>
  <si>
    <t>DO</t>
  </si>
  <si>
    <t>Ranking of Trainer Form rating  (Column AK)</t>
  </si>
  <si>
    <t>ConnRanking</t>
  </si>
  <si>
    <t>DP</t>
  </si>
  <si>
    <t>Ranking of Connections rating  (Column AL)</t>
  </si>
  <si>
    <t>FrmRanking</t>
  </si>
  <si>
    <t>DQ</t>
  </si>
  <si>
    <t>Ranking of Form trend rating  (Column AM)</t>
  </si>
  <si>
    <t>LstRanking</t>
  </si>
  <si>
    <t>DR</t>
  </si>
  <si>
    <t>Ranking of Form last run rating  (Column AN)</t>
  </si>
  <si>
    <t>ClsRanking</t>
  </si>
  <si>
    <t>DS</t>
  </si>
  <si>
    <t>Ranking of class rating  (Column AO)</t>
  </si>
  <si>
    <t>WinFRanking</t>
  </si>
  <si>
    <t>DT</t>
  </si>
  <si>
    <t>Ranking of winning form rating  (Column AP)</t>
  </si>
  <si>
    <t>SpdRanking</t>
  </si>
  <si>
    <t>DU</t>
  </si>
  <si>
    <t>Ranking of speed (SPD) rating  (Column AQ)</t>
  </si>
  <si>
    <t>HCPRanking</t>
  </si>
  <si>
    <t>DV</t>
  </si>
  <si>
    <t>Ranking of Historical Class Performance rating  (Column AT) (aka Win Class Probability)</t>
  </si>
  <si>
    <t>TrainerCalendarRuns</t>
  </si>
  <si>
    <t>DW</t>
  </si>
  <si>
    <t>TrainerCalendarWins</t>
  </si>
  <si>
    <t>DX</t>
  </si>
  <si>
    <t>TrainerCalendarReturn</t>
  </si>
  <si>
    <t>DY</t>
  </si>
  <si>
    <t>TrainerCalendarPL</t>
  </si>
  <si>
    <t>DZ</t>
  </si>
  <si>
    <t>TrainerCalendarSR</t>
  </si>
  <si>
    <t>EA</t>
  </si>
  <si>
    <t>TrainerCalendarROI</t>
  </si>
  <si>
    <t>EB</t>
  </si>
  <si>
    <t>Trainer5YearRuns</t>
  </si>
  <si>
    <t>EC</t>
  </si>
  <si>
    <t>&gt;
&gt;&gt;
&gt;&gt;&gt; 
&gt;&gt;&gt; Trainer stats based on their runners over the previous five years. Return is the amount returned by Betfair had £1 been placed on each runner.
&gt;&gt;
&gt;</t>
  </si>
  <si>
    <t>Trainer5YearWins</t>
  </si>
  <si>
    <t>ED</t>
  </si>
  <si>
    <t>Trainer5YearReturn</t>
  </si>
  <si>
    <t>EE</t>
  </si>
  <si>
    <t>Trainer5YearPL</t>
  </si>
  <si>
    <t>EF</t>
  </si>
  <si>
    <t>Trainer5YearSR</t>
  </si>
  <si>
    <t>EG</t>
  </si>
  <si>
    <t>Trainer5YearROI</t>
  </si>
  <si>
    <t>EH</t>
  </si>
  <si>
    <t>Country</t>
  </si>
  <si>
    <t>EI</t>
  </si>
  <si>
    <t>Indicates whether the race is being run in Great Britain (GB) or Ireland (IRE)</t>
  </si>
  <si>
    <t>RGoingRanking</t>
  </si>
  <si>
    <t>EJ</t>
  </si>
  <si>
    <t>Ranking of any going regression score  (Column U)   999 = unranked</t>
  </si>
  <si>
    <t>RDistanceRanking</t>
  </si>
  <si>
    <t>EK</t>
  </si>
  <si>
    <t>Ranking of any distance regression score  (Column V)   999 = unranked</t>
  </si>
  <si>
    <t>ClassDiffRuns</t>
  </si>
  <si>
    <t>EL</t>
  </si>
  <si>
    <t>ClassDiffTotal</t>
  </si>
  <si>
    <t>EM</t>
  </si>
  <si>
    <t>Sum of all Class ratings for races entered of same type</t>
  </si>
  <si>
    <t>ClassDiffAverage</t>
  </si>
  <si>
    <t>EN</t>
  </si>
  <si>
    <t>Average of the above</t>
  </si>
  <si>
    <t>ClassDiffDifference</t>
  </si>
  <si>
    <t>EO</t>
  </si>
  <si>
    <t>Difference between today's race class and average race class ran</t>
  </si>
  <si>
    <t>ClassDiffWinsRuns</t>
  </si>
  <si>
    <t>EP</t>
  </si>
  <si>
    <t>ClassDiffWinsTotal</t>
  </si>
  <si>
    <t>EQ</t>
  </si>
  <si>
    <t>Sum of all Class win ratings for races entered of same type</t>
  </si>
  <si>
    <t>ClassDiffWinsAverage</t>
  </si>
  <si>
    <t>ER</t>
  </si>
  <si>
    <t>ClassDiffWinsDifference</t>
  </si>
  <si>
    <t>ES</t>
  </si>
  <si>
    <t>Difference between today's race class and average race class of races won of the same race type</t>
  </si>
  <si>
    <t>WeightDiffRuns</t>
  </si>
  <si>
    <t>ET</t>
  </si>
  <si>
    <t>WeightDiffTotal</t>
  </si>
  <si>
    <t>EU</t>
  </si>
  <si>
    <t>Sum of all Weights carried for races entered of same type</t>
  </si>
  <si>
    <t>WeightDiffAverage</t>
  </si>
  <si>
    <t>EV</t>
  </si>
  <si>
    <t>WeightDiffDifference</t>
  </si>
  <si>
    <t>EW</t>
  </si>
  <si>
    <t>Difference between today's weight and average weight carried</t>
  </si>
  <si>
    <t>WeightDiffWinsRuns</t>
  </si>
  <si>
    <t>EX</t>
  </si>
  <si>
    <t>WeightDiffWinsTotal</t>
  </si>
  <si>
    <t>EY</t>
  </si>
  <si>
    <t>Sum of all Weights carried for races won of same type</t>
  </si>
  <si>
    <t>WeightDiffWinsAverage</t>
  </si>
  <si>
    <t>EZ</t>
  </si>
  <si>
    <t>WeightDiffWinsDifference</t>
  </si>
  <si>
    <t>FA</t>
  </si>
  <si>
    <t>Difference between today's weight and average weight carried when winning</t>
  </si>
  <si>
    <t>ClassWeightDiffRuns</t>
  </si>
  <si>
    <t>FB</t>
  </si>
  <si>
    <t>ClassWeightDiffTotal</t>
  </si>
  <si>
    <t>FC</t>
  </si>
  <si>
    <t>ClassWeightDiffAverage</t>
  </si>
  <si>
    <t>FD</t>
  </si>
  <si>
    <t>ClassWeightDiffDifference</t>
  </si>
  <si>
    <t>FE</t>
  </si>
  <si>
    <t>ClassWeightDiffWinsRuns</t>
  </si>
  <si>
    <t>FF</t>
  </si>
  <si>
    <t>ClassWeightDiffWinsTotal</t>
  </si>
  <si>
    <t>FG</t>
  </si>
  <si>
    <t>ClassWeightDiffWinsAverage</t>
  </si>
  <si>
    <t>FH</t>
  </si>
  <si>
    <t>ClassWeightDiffWinsDifference</t>
  </si>
  <si>
    <t>FI</t>
  </si>
  <si>
    <t>UKHRCardRaceID</t>
  </si>
  <si>
    <t>FJ</t>
  </si>
  <si>
    <t>Internal numeric</t>
  </si>
  <si>
    <t>UKHRCardHorseID</t>
  </si>
  <si>
    <t>FK</t>
  </si>
  <si>
    <t>UKHRCardTrainerID</t>
  </si>
  <si>
    <t>FL</t>
  </si>
  <si>
    <t>UKHRCardJockeyID</t>
  </si>
  <si>
    <t>FM</t>
  </si>
  <si>
    <t>UKHRCardCourseID</t>
  </si>
  <si>
    <t>FN</t>
  </si>
  <si>
    <t>ClassDifferentialOneRace</t>
  </si>
  <si>
    <t>FO</t>
  </si>
  <si>
    <t>WeightDifferentialOneRace</t>
  </si>
  <si>
    <t>FP</t>
  </si>
  <si>
    <t>Drop in Weight from race of same type</t>
  </si>
  <si>
    <t>LastTimePositionRaceType</t>
  </si>
  <si>
    <t>FQ</t>
  </si>
  <si>
    <t>Where it finished last time it ran in a race of today's race type</t>
  </si>
  <si>
    <t>LastTimeLengths</t>
  </si>
  <si>
    <t>FR</t>
  </si>
  <si>
    <t>Distance behind the winner last time it ran in a race of today's race type. 0 = winner OR horse has never run OR horse has never run in race of this type</t>
  </si>
  <si>
    <t>LastTimeDistanceChange</t>
  </si>
  <si>
    <t>FS</t>
  </si>
  <si>
    <t>LastTimeTrainerChange</t>
  </si>
  <si>
    <t>FT</t>
  </si>
  <si>
    <t>Trainer rating change since last time</t>
  </si>
  <si>
    <t>LastTimeJockeyChange</t>
  </si>
  <si>
    <t>FU</t>
  </si>
  <si>
    <t>Jockey rating change since last time</t>
  </si>
  <si>
    <t>ClassDiffRuns1Year</t>
  </si>
  <si>
    <t>FV</t>
  </si>
  <si>
    <t>Number of races run in same race type to work out the Class Differential average for last year</t>
  </si>
  <si>
    <t>ClassDiffTotal1Year</t>
  </si>
  <si>
    <t>FW</t>
  </si>
  <si>
    <t>Sum of all Class ratings for races entered of same type for last year</t>
  </si>
  <si>
    <t>ClassDiffAverage1Year</t>
  </si>
  <si>
    <t>FX</t>
  </si>
  <si>
    <t>ClassDiffDifference1Year</t>
  </si>
  <si>
    <t>FY</t>
  </si>
  <si>
    <t>Difference between today's race class and average race class ran for last year</t>
  </si>
  <si>
    <t>ClassDiffWinsRuns1Year</t>
  </si>
  <si>
    <t>FZ</t>
  </si>
  <si>
    <t>Number of races won in same race type to work out the Class Win Differential average for last year</t>
  </si>
  <si>
    <t>ClassDiffWinsTotal1Year</t>
  </si>
  <si>
    <t>GA</t>
  </si>
  <si>
    <t>Sum of all Class win ratings for races entered of same type for last year</t>
  </si>
  <si>
    <t>ClassDiffWinsAverage1Year</t>
  </si>
  <si>
    <t>GB</t>
  </si>
  <si>
    <t>ClassDiffWinsDifference1Year</t>
  </si>
  <si>
    <t>GC</t>
  </si>
  <si>
    <t>Difference between today's race class and average race class of races won of the same race type for last year</t>
  </si>
  <si>
    <t>WeightDiffRuns1Year</t>
  </si>
  <si>
    <t>GD</t>
  </si>
  <si>
    <t>Number of races run in same race type to work out the Weight Differential average for last year</t>
  </si>
  <si>
    <t>WeightDiffTotal1Year</t>
  </si>
  <si>
    <t>GE</t>
  </si>
  <si>
    <t>Sum of all Weights carried for races entered of same type for last year</t>
  </si>
  <si>
    <t>WeightDiffAverage1Year</t>
  </si>
  <si>
    <t>GF</t>
  </si>
  <si>
    <t>WeightDiffDifference1Year</t>
  </si>
  <si>
    <t>GG</t>
  </si>
  <si>
    <t>Difference between today's weight and average weight carried for last year</t>
  </si>
  <si>
    <t>WeightDiffWinsRuns1Year</t>
  </si>
  <si>
    <t>GH</t>
  </si>
  <si>
    <t>Number of races won in same race type to work out the Weight Win Differential average for last year</t>
  </si>
  <si>
    <t>WeightDiffWinsTotal1Year</t>
  </si>
  <si>
    <t>GI</t>
  </si>
  <si>
    <t>Sum of all Weights carried for races won of same type for last year</t>
  </si>
  <si>
    <t>WeightDiffWinsAverage1Year</t>
  </si>
  <si>
    <t>GJ</t>
  </si>
  <si>
    <t>WeightDiffWinsDifference1Year</t>
  </si>
  <si>
    <t>GK</t>
  </si>
  <si>
    <t>Difference between today's weight and average weight carried when winning for last year</t>
  </si>
  <si>
    <t>ClassWeightDiffRuns1Year</t>
  </si>
  <si>
    <t>GL</t>
  </si>
  <si>
    <t>As the previous columns, but looking at the one year Class &amp; Weight combined.</t>
  </si>
  <si>
    <t>ClassWeightDiffTotal1Year</t>
  </si>
  <si>
    <t>GM</t>
  </si>
  <si>
    <t>ClassWeightDiffAverage1Year</t>
  </si>
  <si>
    <t>GN</t>
  </si>
  <si>
    <t>ClassWeightDiffDifference1Year</t>
  </si>
  <si>
    <t>GO</t>
  </si>
  <si>
    <t>ClassWeightDiffWinsRuns1Year</t>
  </si>
  <si>
    <t>GP</t>
  </si>
  <si>
    <t>As the previous columns, but looking at the one year Class Win &amp; Weight Win combined.</t>
  </si>
  <si>
    <t>ClassWeightDiffWinsTotal1Year</t>
  </si>
  <si>
    <t>GQ</t>
  </si>
  <si>
    <t>ClassWeightDiffWinsAverage1Year</t>
  </si>
  <si>
    <t>GR</t>
  </si>
  <si>
    <t>ClassWeightDiffWinsDifference1Year</t>
  </si>
  <si>
    <t>GS</t>
  </si>
  <si>
    <t>Race5RunsAgo</t>
  </si>
  <si>
    <t>GT</t>
  </si>
  <si>
    <t>Race4RunsAgo</t>
  </si>
  <si>
    <t>GU</t>
  </si>
  <si>
    <t>Race3RunsAgo</t>
  </si>
  <si>
    <t>GV</t>
  </si>
  <si>
    <t>Race2RunsAgo</t>
  </si>
  <si>
    <t>GW</t>
  </si>
  <si>
    <t>Race1RunAgo</t>
  </si>
  <si>
    <t>GX</t>
  </si>
  <si>
    <t>Sire_All_Run</t>
  </si>
  <si>
    <t>GY</t>
  </si>
  <si>
    <t>Sire's progenies' runs</t>
  </si>
  <si>
    <t>Sire_All_Win</t>
  </si>
  <si>
    <t>GZ</t>
  </si>
  <si>
    <t>Sire's progenies' wins</t>
  </si>
  <si>
    <t>Sire_All_PL</t>
  </si>
  <si>
    <t>HA</t>
  </si>
  <si>
    <t>Sire's progenies' profit / loss</t>
  </si>
  <si>
    <t>Sire_All_SR</t>
  </si>
  <si>
    <t>HB</t>
  </si>
  <si>
    <t>Sire's progenies' strike rate %</t>
  </si>
  <si>
    <t>Sire_All_ROI</t>
  </si>
  <si>
    <t>HC</t>
  </si>
  <si>
    <t>Sire's progenies' return on investment %</t>
  </si>
  <si>
    <t>Sire_All_AE</t>
  </si>
  <si>
    <t>HD</t>
  </si>
  <si>
    <t>Sire's progenies' actual v expected value</t>
  </si>
  <si>
    <t>Dam_All_Run</t>
  </si>
  <si>
    <t>HE</t>
  </si>
  <si>
    <t>Dam's progenies' runs</t>
  </si>
  <si>
    <t>Dam_All_Win</t>
  </si>
  <si>
    <t>HF</t>
  </si>
  <si>
    <t>Dam's progenies' wins</t>
  </si>
  <si>
    <t>Dam_All_PL</t>
  </si>
  <si>
    <t>HG</t>
  </si>
  <si>
    <t>Dam's progenies' profit / loss</t>
  </si>
  <si>
    <t>Dam_All_SR</t>
  </si>
  <si>
    <t>HH</t>
  </si>
  <si>
    <t>Dam's progenies' strike rate %</t>
  </si>
  <si>
    <t>Dam_All_ROI</t>
  </si>
  <si>
    <t>HI</t>
  </si>
  <si>
    <t>Dam's progenies' return on investment %</t>
  </si>
  <si>
    <t>Dam_All_AE</t>
  </si>
  <si>
    <t>HJ</t>
  </si>
  <si>
    <t>Dam's progenies' actual v expected value</t>
  </si>
  <si>
    <t>Sire_RaceType_Run</t>
  </si>
  <si>
    <t>HK</t>
  </si>
  <si>
    <t>Number of runs by Sire's progeny running in the same race type</t>
  </si>
  <si>
    <t>Sire_RaceType_Win</t>
  </si>
  <si>
    <t>HL</t>
  </si>
  <si>
    <t>Number of wins by Sire's progeny running in the same race type</t>
  </si>
  <si>
    <t>Sire_RaceType_PL</t>
  </si>
  <si>
    <t>HM</t>
  </si>
  <si>
    <t>Profit / Loss of placing 1pt on Sire's progeny running in the same race type, at BFSP</t>
  </si>
  <si>
    <t>Sire_RaceType_SR</t>
  </si>
  <si>
    <t>HN</t>
  </si>
  <si>
    <t>% Strike Rate of Sire's progeny running in the same race type</t>
  </si>
  <si>
    <t>Sire_RaceType_ROI</t>
  </si>
  <si>
    <t>HO</t>
  </si>
  <si>
    <t>% Return on Investment of placing 1pt on Sire's progeny running in the same race type, at BFSP</t>
  </si>
  <si>
    <t>Sire_RaceType_AE</t>
  </si>
  <si>
    <t>HP</t>
  </si>
  <si>
    <t>Sire's progenies' that ran in today's race type, actual v expected value</t>
  </si>
  <si>
    <t>Dam_RaceType_Run</t>
  </si>
  <si>
    <t>HQ</t>
  </si>
  <si>
    <t>Number of runs by Dam's progeny running in the same race type</t>
  </si>
  <si>
    <t>Dam_RaceType_Win</t>
  </si>
  <si>
    <t>HR</t>
  </si>
  <si>
    <t>Number of wins by Dam's progeny running in the same race type</t>
  </si>
  <si>
    <t>Dam_RaceType_PL</t>
  </si>
  <si>
    <t>HS</t>
  </si>
  <si>
    <t>Profit / Loss of placing 1pt on Dam's progeny running in the same race type, at BFSP</t>
  </si>
  <si>
    <t>Dam_RaceType_SR</t>
  </si>
  <si>
    <t>HT</t>
  </si>
  <si>
    <t>% Strike Rate of Dam's progeny running in the same race type</t>
  </si>
  <si>
    <t>Dam_RaceType_ROI</t>
  </si>
  <si>
    <t>HU</t>
  </si>
  <si>
    <t>% Return on Investment of placing 1pt on Dam's progeny running in the same race type, at BFSP</t>
  </si>
  <si>
    <t>Dam_RaceType_AE</t>
  </si>
  <si>
    <t>HV</t>
  </si>
  <si>
    <t>Dam's progenies' that ran in today's race type, actual v expected value</t>
  </si>
  <si>
    <t>Sire_Going_Run</t>
  </si>
  <si>
    <t>HW</t>
  </si>
  <si>
    <t>Number of runs by Sire's progeny running on the same going</t>
  </si>
  <si>
    <t>Sire_Going_Win</t>
  </si>
  <si>
    <t>HX</t>
  </si>
  <si>
    <t>Number of wins by Sire's progeny running on the same going</t>
  </si>
  <si>
    <t>Sire_Going_PL</t>
  </si>
  <si>
    <t>HY</t>
  </si>
  <si>
    <t>Profit / Loss of placing 1pt on Sire's progeny running on the same going, at BFSP</t>
  </si>
  <si>
    <t>Sire_Going_SR</t>
  </si>
  <si>
    <t>HZ</t>
  </si>
  <si>
    <t>% Strike Rate of Sire's progeny running on the same going</t>
  </si>
  <si>
    <t>Sire_Going_ROI</t>
  </si>
  <si>
    <t>IA</t>
  </si>
  <si>
    <t>% Return on Investment of placing 1pt on Sire's progeny running on the same going, at BFSP</t>
  </si>
  <si>
    <t>Sire_Going_AE</t>
  </si>
  <si>
    <t>IB</t>
  </si>
  <si>
    <t>Sire's progenies' that ran on today's going, actual v expected value</t>
  </si>
  <si>
    <t>Dam_Going_Run</t>
  </si>
  <si>
    <t>IC</t>
  </si>
  <si>
    <t>Number of runs by Dam's progeny running on the same going</t>
  </si>
  <si>
    <t>Dam_Going_Win</t>
  </si>
  <si>
    <t>ID</t>
  </si>
  <si>
    <t>Number of wins by Dam's progeny running on the same going</t>
  </si>
  <si>
    <t>Dam_Going_PL</t>
  </si>
  <si>
    <t>IE</t>
  </si>
  <si>
    <t>Profit / Loss of placing 1pt on Dam's progeny running on the same going, at BFSP</t>
  </si>
  <si>
    <t>Dam_Going_SR</t>
  </si>
  <si>
    <t>IF</t>
  </si>
  <si>
    <t>% Strike Rate of Dam's progeny running on the same going</t>
  </si>
  <si>
    <t>Dam_Going_ROI</t>
  </si>
  <si>
    <t>IG</t>
  </si>
  <si>
    <t>% Return on Investment of placing 1pt on Dam's progeny running on the same going, at BFSP</t>
  </si>
  <si>
    <t>Dam_Going_AE</t>
  </si>
  <si>
    <t>IH</t>
  </si>
  <si>
    <t>Dam's progenies' that ran on today's going, actual v expected value</t>
  </si>
  <si>
    <t>Sire_Distance_Run</t>
  </si>
  <si>
    <t>II</t>
  </si>
  <si>
    <t>Number of runs by Sire's progeny running over the same distance</t>
  </si>
  <si>
    <t>Sire_Distance_Win</t>
  </si>
  <si>
    <t>IJ</t>
  </si>
  <si>
    <t>Number of wins by Sire's progeny running over the same distance</t>
  </si>
  <si>
    <t>Sire_Distance_PL</t>
  </si>
  <si>
    <t>IK</t>
  </si>
  <si>
    <t>Profit / Loss of placing 1pt on Sire's progeny running over the same distance, at BFSP</t>
  </si>
  <si>
    <t>Sire_Distance_SR</t>
  </si>
  <si>
    <t>IL</t>
  </si>
  <si>
    <t>% Strike Rate of Sire's progeny running over the same distance</t>
  </si>
  <si>
    <t>Sire_Distance_ROI</t>
  </si>
  <si>
    <t>IM</t>
  </si>
  <si>
    <t>% Return over Investment of placing 1pt over Sire's progeny running over the same distance, at BFSP</t>
  </si>
  <si>
    <t>Sire_Distance_AE</t>
  </si>
  <si>
    <t>IN</t>
  </si>
  <si>
    <t>Sire's progenies' that ran over today's distance, actual v expected value</t>
  </si>
  <si>
    <t>Dam_Distance_Run</t>
  </si>
  <si>
    <t>IO</t>
  </si>
  <si>
    <t>Number of runs by Dam's progeny running over the same distance</t>
  </si>
  <si>
    <t>Dam_Distance_Win</t>
  </si>
  <si>
    <t>IP</t>
  </si>
  <si>
    <t>Number of wins by Dam's progeny running over the same distance</t>
  </si>
  <si>
    <t>Dam_Distance_PL</t>
  </si>
  <si>
    <t>IQ</t>
  </si>
  <si>
    <t>Profit / Loss of placing 1pt on Dam's progeny running over the same distance, at BFSP</t>
  </si>
  <si>
    <t>Dam_Distance_SR</t>
  </si>
  <si>
    <t>IR</t>
  </si>
  <si>
    <t>% Strike Rate of Dam's progeny running over the same distance</t>
  </si>
  <si>
    <t>Dam_Distance_ROI</t>
  </si>
  <si>
    <t>IS</t>
  </si>
  <si>
    <t>% Return over Investment of placing 1pt over Dam's progeny running over the same distance, at BFSP</t>
  </si>
  <si>
    <t>Dam_Distance_AE</t>
  </si>
  <si>
    <t>IT</t>
  </si>
  <si>
    <t>Dam's progenies' that ran over today's distance, actual v expected value</t>
  </si>
  <si>
    <t>Sire_GoingDistance_Run</t>
  </si>
  <si>
    <t>IU</t>
  </si>
  <si>
    <t>Number of runs by Sire's progeny running over the same distance and going</t>
  </si>
  <si>
    <t>Sire_GoingDistance_Win</t>
  </si>
  <si>
    <t>IV</t>
  </si>
  <si>
    <t>Number of wins by Sire's progeny running over the same distance and going</t>
  </si>
  <si>
    <t>Sire_GoingDistance_PL</t>
  </si>
  <si>
    <t>IW</t>
  </si>
  <si>
    <t>Profit / Loss of placing 1pt on Sire's progeny running over the same distance and going, at BFSP</t>
  </si>
  <si>
    <t>Sire_GoingDistance_SR</t>
  </si>
  <si>
    <t>IX</t>
  </si>
  <si>
    <t>% Strike Rate of Sire's progeny running over the same distance and going</t>
  </si>
  <si>
    <t>Sire_GoingDistance_ROI</t>
  </si>
  <si>
    <t>IY</t>
  </si>
  <si>
    <t>% Return over Investment of placing 1pt over Sire's progeny running over the same distance and going, at BFSP</t>
  </si>
  <si>
    <t>Sire_GoingDistance_AE</t>
  </si>
  <si>
    <t>IZ</t>
  </si>
  <si>
    <t>Sire's progenies' that ran over today's distance and going, actual v expected value</t>
  </si>
  <si>
    <t>Dam_GoingDistance_Run</t>
  </si>
  <si>
    <t>JA</t>
  </si>
  <si>
    <t>Number of runs by Dam's progeny running over the same distance and going</t>
  </si>
  <si>
    <t>Dam_GoingDistance_Win</t>
  </si>
  <si>
    <t>JB</t>
  </si>
  <si>
    <t>Number of wins by Dam's progeny running over the same distance and going</t>
  </si>
  <si>
    <t>Dam_GoingDistance_PL</t>
  </si>
  <si>
    <t>JC</t>
  </si>
  <si>
    <t>Profit / Loss of placing 1pt on Dam's progeny running over the same distance and going, at BFSP</t>
  </si>
  <si>
    <t>Dam_Going_Distance_SR</t>
  </si>
  <si>
    <t>JD</t>
  </si>
  <si>
    <t>% Strike Rate of Dam's progeny running over the same distance and going</t>
  </si>
  <si>
    <t>Dam_GoingDistance_ROI</t>
  </si>
  <si>
    <t>JE</t>
  </si>
  <si>
    <t>% Return over Investment of placing 1pt over Dam's progeny running over the same distance and going, at BFSP</t>
  </si>
  <si>
    <t>Dam_GoingDistance_AE</t>
  </si>
  <si>
    <t>JF</t>
  </si>
  <si>
    <t>Dam's progenies' that ran over today's distance and going, actual v expected value</t>
  </si>
  <si>
    <t>Sire_DistanceRange_Run</t>
  </si>
  <si>
    <t>JG</t>
  </si>
  <si>
    <t>Number of runs by Sire's progeny running over the same distance or within 20% of today's distance</t>
  </si>
  <si>
    <t>Sire_DistanceRange_Win</t>
  </si>
  <si>
    <t>JH</t>
  </si>
  <si>
    <t>Number of wins by Sire's progeny running over the same distance or within 20% of today's distance</t>
  </si>
  <si>
    <t>Sire_DistanceRange_PL</t>
  </si>
  <si>
    <t>JI</t>
  </si>
  <si>
    <t>Profit / Loss of placing 1pt on Sire's progeny running over the same distance or within 20% of today's distance, at BFSP</t>
  </si>
  <si>
    <t>Sire_DistanceRange_SR</t>
  </si>
  <si>
    <t>JJ</t>
  </si>
  <si>
    <t>% Strike Rate of Sire's progeny running over the same distance or within 20% of today's distance</t>
  </si>
  <si>
    <t>Sire_DistanceRange_ROI</t>
  </si>
  <si>
    <t>JK</t>
  </si>
  <si>
    <t>% Return over Investment of placing 1pt over Sire's progeny running over the same distance or within 20% of today's distance, at BFSP</t>
  </si>
  <si>
    <t>Sire_DistanceRange_AE</t>
  </si>
  <si>
    <t>JL</t>
  </si>
  <si>
    <t>Sire's progenies' that ran over today's distance or within 20% of today's distance, actual v expected value</t>
  </si>
  <si>
    <t>Dam_DistanceRange_Run</t>
  </si>
  <si>
    <t>JM</t>
  </si>
  <si>
    <t>Number of runs by Dam's progeny running over the same distance or within 20% of today's distance</t>
  </si>
  <si>
    <t>Dam_DistanceRange_Win</t>
  </si>
  <si>
    <t>JN</t>
  </si>
  <si>
    <t>Number of wins by Dam's progeny running over the same distance or within 20% of today's distance</t>
  </si>
  <si>
    <t>Dam_DistanceRange_PL</t>
  </si>
  <si>
    <t>JO</t>
  </si>
  <si>
    <t>Profit / Loss of placing 1pt on Dam's progeny running over the same distance or within 20% of today's distance, at BFSP</t>
  </si>
  <si>
    <t>Dam_DistanceRange_SR</t>
  </si>
  <si>
    <t>JP</t>
  </si>
  <si>
    <t>% Strike Rate of Dam's progeny running over the same distance or within 20% of today's distance</t>
  </si>
  <si>
    <t>Dam_DistanceRange_ROI</t>
  </si>
  <si>
    <t>JQ</t>
  </si>
  <si>
    <t>% Return over Investment of placing 1pt over Dam's progeny running over the same distance or within 20% of today's distance, at BFSP</t>
  </si>
  <si>
    <t>Dam_DistanceRange_AE</t>
  </si>
  <si>
    <t>JR</t>
  </si>
  <si>
    <t>Dam's progenies' that ran over today's distance or within 20% of today's distance, actual v expected value</t>
  </si>
  <si>
    <t>Sire_RaceClass_Run</t>
  </si>
  <si>
    <t>JS</t>
  </si>
  <si>
    <t>Number of runs by Sire's progeny running in the same race class or within 5lb of today's race class</t>
  </si>
  <si>
    <t>Sire_RaceClass_Win</t>
  </si>
  <si>
    <t>JT</t>
  </si>
  <si>
    <t>Number of wins by Sire's progeny running in the same race class or within 5lb of today's race class</t>
  </si>
  <si>
    <t>Sire_RaceClass_PL</t>
  </si>
  <si>
    <t>JU</t>
  </si>
  <si>
    <t>Profit / Loss of placing 1pt on Sire's progeny running in the same race class or within 5lb of today's race class, at BFSP</t>
  </si>
  <si>
    <t>Sire_RaceClass_SR</t>
  </si>
  <si>
    <t>JV</t>
  </si>
  <si>
    <t>% Strike Rate of Sire's progeny running in the same race class or within 5lb of today's race class</t>
  </si>
  <si>
    <t>Sire_RaceClass_ROI</t>
  </si>
  <si>
    <t>JW</t>
  </si>
  <si>
    <t>% Return on Investment of placing 1pt on Sire's progeny running in the same race class or within 5lb of today's race class, at BFSP</t>
  </si>
  <si>
    <t>Sire_RaceClass_AE</t>
  </si>
  <si>
    <t>JX</t>
  </si>
  <si>
    <t>Sire's progenies' running in the same race class or within 5lb of today's race class, actual v expected value</t>
  </si>
  <si>
    <t>Dam_RaceClass_Run</t>
  </si>
  <si>
    <t>JY</t>
  </si>
  <si>
    <t>Number of runs by Dam's progeny running in the same race class or within 5lb of today's race class</t>
  </si>
  <si>
    <t>Dam_RaceClass_Win</t>
  </si>
  <si>
    <t>JZ</t>
  </si>
  <si>
    <t>Number of wins by Dam's progeny running in the same race class or within 5lb of today's race class</t>
  </si>
  <si>
    <t>Dam_RaceClass_PL</t>
  </si>
  <si>
    <t>KA</t>
  </si>
  <si>
    <t>Profit / Loss of placing 1pt on Dam's progeny running in the same race class or within 5lb of today's race class, at BFSP</t>
  </si>
  <si>
    <t>Dam_RaceClass_SR</t>
  </si>
  <si>
    <t>KB</t>
  </si>
  <si>
    <t>% Strike Rate of Dam's progeny running in the same race class or within 5lb of today's race class</t>
  </si>
  <si>
    <t>Dam_RaceClass_ROI</t>
  </si>
  <si>
    <t>KC</t>
  </si>
  <si>
    <t>% Return on Investment of placing 1pt on Dam's progeny running in the same race class or within 5lb of today's race class, at BFSP</t>
  </si>
  <si>
    <t>Dam_RaceClass_AE</t>
  </si>
  <si>
    <t>KD</t>
  </si>
  <si>
    <t>Dam's progenies' running in the same race class or within 5lb of today's race class, actual v expected value</t>
  </si>
  <si>
    <t>Sire_Age_Run</t>
  </si>
  <si>
    <t>KE</t>
  </si>
  <si>
    <t>Number of runs by Sire's progeny of the same age as this horse</t>
  </si>
  <si>
    <t>Sire_Age_Win</t>
  </si>
  <si>
    <t>KF</t>
  </si>
  <si>
    <t>Number of wins by Sire's progeny of the same age as this horse</t>
  </si>
  <si>
    <t>Sire_Age_PL</t>
  </si>
  <si>
    <t>KG</t>
  </si>
  <si>
    <t>Profit / Loss of placing 1pt on Sire's progeny of the same age as this horse, at BFSP</t>
  </si>
  <si>
    <t>Sire_Age_SR</t>
  </si>
  <si>
    <t>KH</t>
  </si>
  <si>
    <t>% Strike Rate of Sire's progeny of the same age as this horse</t>
  </si>
  <si>
    <t>Sire_Age_ROI</t>
  </si>
  <si>
    <t>KI</t>
  </si>
  <si>
    <t>% Return on Investment of placing 1pt on Sire's progeny of the same age as this horse, at BFSP</t>
  </si>
  <si>
    <t>Sire_Age_AE</t>
  </si>
  <si>
    <t>KJ</t>
  </si>
  <si>
    <t>Sire's progenies' of the same age as this horse, actual v expected value</t>
  </si>
  <si>
    <t>Dam_Age_Run</t>
  </si>
  <si>
    <t>KK</t>
  </si>
  <si>
    <t>Number of runs by Dam's progeny of the same age as this horse</t>
  </si>
  <si>
    <t>Dam_Age_Win</t>
  </si>
  <si>
    <t>KL</t>
  </si>
  <si>
    <t>Number of wins by Dam's progeny of the same age as this horse</t>
  </si>
  <si>
    <t>Dam_Age_PL</t>
  </si>
  <si>
    <t>KM</t>
  </si>
  <si>
    <t>Profit / Loss of placing 1pt on Dam's progeny of the same age as this horse, at BFSP</t>
  </si>
  <si>
    <t>Dam_Age_SR</t>
  </si>
  <si>
    <t>KN</t>
  </si>
  <si>
    <t>% Strike Rate of Dam's progeny of the same age as this horse</t>
  </si>
  <si>
    <t>Dam_Age_ROI</t>
  </si>
  <si>
    <t>KO</t>
  </si>
  <si>
    <t>% Return on Investment of placing 1pt on Dam's progeny of the same age as this horse, at BFSP</t>
  </si>
  <si>
    <t>Dam_Age_AE</t>
  </si>
  <si>
    <t>KP</t>
  </si>
  <si>
    <t>Dam's progenies' of the same age as this horse, actual v expected value</t>
  </si>
  <si>
    <t>Sire_AdjacentGoing_Run</t>
  </si>
  <si>
    <t>KQ</t>
  </si>
  <si>
    <t>Number of runs by Sire's progeny running on going adjacent to today's</t>
  </si>
  <si>
    <t>Sire_AdjacentGoing_Win</t>
  </si>
  <si>
    <t>KR</t>
  </si>
  <si>
    <t>Number of wins by Sire's progeny running on going adjacent to today's</t>
  </si>
  <si>
    <t>Sire_AdjacentGoing_PL</t>
  </si>
  <si>
    <t>KS</t>
  </si>
  <si>
    <t>Profit / Loss of placing 1pt on Sire's progeny running on going adjacent to today's, at BFSP</t>
  </si>
  <si>
    <t>Sire_AdjacentGoing_SR</t>
  </si>
  <si>
    <t>KT</t>
  </si>
  <si>
    <t>% Strike Rate of Sire's progeny running on going adjacent to today's</t>
  </si>
  <si>
    <t>Sire_AdjacentGoing_ROI</t>
  </si>
  <si>
    <t>KU</t>
  </si>
  <si>
    <t>% Return on Investment of placing 1pt on Sire's progeny running on going adjacent to today's, at BFSP</t>
  </si>
  <si>
    <t>Sire_AdjacentGoing_AE</t>
  </si>
  <si>
    <t>KV</t>
  </si>
  <si>
    <t>Sire's progenies' that ran on going adjacent to today's , actual v expected value</t>
  </si>
  <si>
    <t>Dam_AdjacentGoing_Run</t>
  </si>
  <si>
    <t>KW</t>
  </si>
  <si>
    <t>Number of runs by Dam's progeny running on going adjacent to today's</t>
  </si>
  <si>
    <t>Dam_AdjacentGoing_Win</t>
  </si>
  <si>
    <t>KX</t>
  </si>
  <si>
    <t>Number of wins by Dam's progeny running on going adjacent to today's</t>
  </si>
  <si>
    <t>Dam_AdjacentGoing_PL</t>
  </si>
  <si>
    <t>KY</t>
  </si>
  <si>
    <t>Profit / Loss of placing 1pt on Dam's progeny running on going adjacent to today's, at BFSP</t>
  </si>
  <si>
    <t>Dam_AdjacentGoing_SR</t>
  </si>
  <si>
    <t>KZ</t>
  </si>
  <si>
    <t>% Strike Rate of Dam's progeny running on going adjacent to today's</t>
  </si>
  <si>
    <t>Dam_AdjacentGoing_ROI</t>
  </si>
  <si>
    <t>LA</t>
  </si>
  <si>
    <t>% Return on Investment of placing 1pt on Dam's progeny running on going adjacent to today's, at BFSP</t>
  </si>
  <si>
    <t>Dam_AdjacentGoing_AE</t>
  </si>
  <si>
    <t>LB</t>
  </si>
  <si>
    <t>Dam's progenies' that ran on going adjacent to today's, actual v expected value</t>
  </si>
  <si>
    <t>Sire</t>
  </si>
  <si>
    <t>LC</t>
  </si>
  <si>
    <t>Name of the horse's Sire</t>
  </si>
  <si>
    <t>UKHR_SireID</t>
  </si>
  <si>
    <t>LD</t>
  </si>
  <si>
    <t>Dam</t>
  </si>
  <si>
    <t>LE</t>
  </si>
  <si>
    <t>Name of the horse's Dam</t>
  </si>
  <si>
    <t>UKHR_DamID</t>
  </si>
  <si>
    <t>LF</t>
  </si>
  <si>
    <t>Race5RunsAgoRaceType</t>
  </si>
  <si>
    <t>LG</t>
  </si>
  <si>
    <t>Class of race of this race type that this horse ran in five races (of this Race Type) ago</t>
  </si>
  <si>
    <t>Race4RunsAgoRaceType</t>
  </si>
  <si>
    <t>LH</t>
  </si>
  <si>
    <t>Class of race of this race type that this horse ran in four races (of this Race Type) ago</t>
  </si>
  <si>
    <t>Race3RunsAgoRaceType</t>
  </si>
  <si>
    <t>LI</t>
  </si>
  <si>
    <t>Class of race of this race type that this horse ran in three races (of this Race Type) ago</t>
  </si>
  <si>
    <t>Race2RunsAgoRaceType</t>
  </si>
  <si>
    <t>LJ</t>
  </si>
  <si>
    <t>Class of race of this race type that this horse ran in two races (of this Race Type) ago</t>
  </si>
  <si>
    <t>Race1RunAgoRaceType</t>
  </si>
  <si>
    <t>LK</t>
  </si>
  <si>
    <t>Class of race of this race type that this horse ran in last time it ran in a race of this Race Type</t>
  </si>
  <si>
    <t>Race5RunsAgoRaceClass</t>
  </si>
  <si>
    <t>LL</t>
  </si>
  <si>
    <t>Class of race of this race class or higher that this horse ran in five races ago</t>
  </si>
  <si>
    <t>Race4RunsAgoRaceClass</t>
  </si>
  <si>
    <t>LM</t>
  </si>
  <si>
    <t>Class of race of this race class or higher that this horse ran in four races ago</t>
  </si>
  <si>
    <t>Race3RunsAgoRaceClass</t>
  </si>
  <si>
    <t>LN</t>
  </si>
  <si>
    <t>Class of race of this race class or higher that this horse ran in three races ago</t>
  </si>
  <si>
    <t>Race2RunsAgoRaceClass</t>
  </si>
  <si>
    <t>LO</t>
  </si>
  <si>
    <t>Class of race of this race class or higher that this horse ran in two races ago</t>
  </si>
  <si>
    <t>Race1RunAgoRaceClass</t>
  </si>
  <si>
    <t>LP</t>
  </si>
  <si>
    <t>Class of race of this race class or higher that this horse ran in most recently</t>
  </si>
  <si>
    <t>Race5RunsAgoRaceClassType</t>
  </si>
  <si>
    <t>LQ</t>
  </si>
  <si>
    <t>Class of race of this race class or higher of this race type that this horse ran in five races ago</t>
  </si>
  <si>
    <t>Race4RunsAgoRaceClassType</t>
  </si>
  <si>
    <t>LR</t>
  </si>
  <si>
    <t>Class of race of this race class or higher of this race type that this horse ran in four races ago</t>
  </si>
  <si>
    <t>Race3RunsAgoRaceClassType</t>
  </si>
  <si>
    <t>LS</t>
  </si>
  <si>
    <t>Class of race of this race class or higher of this race type that this horse ran in three races ago</t>
  </si>
  <si>
    <t>Race2RunsAgoRaceClassType</t>
  </si>
  <si>
    <t>LT</t>
  </si>
  <si>
    <t>Class of race of this race class or higher of this race type that this horse ran in two races ago</t>
  </si>
  <si>
    <t>Race1RunAgoRaceClassType</t>
  </si>
  <si>
    <t>LU</t>
  </si>
  <si>
    <t>Class of race of this race class or higher of this race type that this horse ran in most recently</t>
  </si>
  <si>
    <t>KouldsScore_All_Sire</t>
  </si>
  <si>
    <t>LV</t>
  </si>
  <si>
    <t>There are nine Sire &amp; Dam fields for either of the Sire and Dam side of the horse, making eighteen fields in total.If a horse has a positive profitable sire or dam in any of these fields then a point is scored for each. In theory is it possible for every horse to have a maximum of eighteen points from this part of the analysis, though this is most unlikely for any horse to gather a clean sweep across the board.Furthermore, if a horse's sire or dam is the most profitable in that field for that race than an extra point is given. Therefore a maximum of thirty-six points could be distributed between the horses.</t>
  </si>
  <si>
    <t>KouldsScore_All_Dam</t>
  </si>
  <si>
    <t>LW</t>
  </si>
  <si>
    <t>KouldsScore_RaceType_Sire</t>
  </si>
  <si>
    <t>LX</t>
  </si>
  <si>
    <t>KouldsScore_RaceType_Dam</t>
  </si>
  <si>
    <t>LY</t>
  </si>
  <si>
    <t>KouldsScore_Going_Sire</t>
  </si>
  <si>
    <t>LZ</t>
  </si>
  <si>
    <t>KouldsScore_Going_Dam</t>
  </si>
  <si>
    <t>MA</t>
  </si>
  <si>
    <t>KouldsScore_Distance_Sire</t>
  </si>
  <si>
    <t>MB</t>
  </si>
  <si>
    <t>KouldsScore_Distance_Dam</t>
  </si>
  <si>
    <t>MC</t>
  </si>
  <si>
    <t>KouldsScore_GoingDistance_Sire</t>
  </si>
  <si>
    <t>MD</t>
  </si>
  <si>
    <t>KouldsScore_GoingDistance_Dam</t>
  </si>
  <si>
    <t>ME</t>
  </si>
  <si>
    <t>KouldsScore_Distance20pc_Sire</t>
  </si>
  <si>
    <t>MF</t>
  </si>
  <si>
    <t>KouldsScore_Distance20pc_Dam</t>
  </si>
  <si>
    <t>MG</t>
  </si>
  <si>
    <t>KouldsScore_RaceClass_Sire</t>
  </si>
  <si>
    <t>MH</t>
  </si>
  <si>
    <t>KouldsScore_RaceClass_Dam</t>
  </si>
  <si>
    <t>MI</t>
  </si>
  <si>
    <t>KouldsScore_Age_Sire</t>
  </si>
  <si>
    <t>MJ</t>
  </si>
  <si>
    <t>KouldsScore_Age_Dam</t>
  </si>
  <si>
    <t>MK</t>
  </si>
  <si>
    <t>KouldsScore_GoingBand_Sire</t>
  </si>
  <si>
    <t>ML</t>
  </si>
  <si>
    <t>KouldsScore_GoingBand_Dam</t>
  </si>
  <si>
    <t>MM</t>
  </si>
  <si>
    <t>KouldsScore_Total</t>
  </si>
  <si>
    <t>MN</t>
  </si>
  <si>
    <t>TrFormLastRun</t>
  </si>
  <si>
    <t>MO</t>
  </si>
  <si>
    <t>Form rating for the trainer at the trainer's last run</t>
  </si>
  <si>
    <t>TrForm2RunsAgo</t>
  </si>
  <si>
    <t>MP</t>
  </si>
  <si>
    <t>Form rating for the trainer two runs ago</t>
  </si>
  <si>
    <t>TrForm3RunsAgo</t>
  </si>
  <si>
    <t>MQ</t>
  </si>
  <si>
    <t>Form rating for the trainer three runs ago</t>
  </si>
  <si>
    <t>TrForm4RunsAgo</t>
  </si>
  <si>
    <t>MR</t>
  </si>
  <si>
    <t>Form rating for the trainer four runs ago</t>
  </si>
  <si>
    <t>TrForm5RunsAgo</t>
  </si>
  <si>
    <t>MS</t>
  </si>
  <si>
    <t>Form rating for the trainer five runs ago</t>
  </si>
  <si>
    <t>TrForm6RunsAgo</t>
  </si>
  <si>
    <t>MT</t>
  </si>
  <si>
    <t>Form rating for the trainer six runs ago</t>
  </si>
  <si>
    <t>TrForm7RunsAgo</t>
  </si>
  <si>
    <t>MU</t>
  </si>
  <si>
    <t>Form rating for the trainer seven runs ago</t>
  </si>
  <si>
    <t>TrForm8RunsAgo</t>
  </si>
  <si>
    <t>MV</t>
  </si>
  <si>
    <t>Form rating for the trainer eight runs ago</t>
  </si>
  <si>
    <t>TrForm9RunsAgo</t>
  </si>
  <si>
    <t>MW</t>
  </si>
  <si>
    <t>Form rating for the trainer nine runs ago</t>
  </si>
  <si>
    <t>TrForm10RunsAgo</t>
  </si>
  <si>
    <t>MX</t>
  </si>
  <si>
    <t>Form rating for the trainer ten runs ago</t>
  </si>
  <si>
    <t>Trainer7DaysWins</t>
  </si>
  <si>
    <t>MY</t>
  </si>
  <si>
    <t>&gt;
&gt;&gt;
&gt;&gt;&gt;      Stats for horse's Trainer's runners over the previous seven days
&gt;&gt;
&gt;</t>
  </si>
  <si>
    <t>TrainerDaysRuns</t>
  </si>
  <si>
    <t>MZ</t>
  </si>
  <si>
    <t>Trainer7DaysPL</t>
  </si>
  <si>
    <t>NA</t>
  </si>
  <si>
    <t>Trainer7DaysSR</t>
  </si>
  <si>
    <t>NB</t>
  </si>
  <si>
    <t>Trainer7DaysROI</t>
  </si>
  <si>
    <t>NC</t>
  </si>
  <si>
    <t>LengthsWonLostLastRun</t>
  </si>
  <si>
    <t>ND</t>
  </si>
  <si>
    <t>The lengths that this horse was beaten last time out (NEGATIVE figures indicate that the horse was a winner)</t>
  </si>
  <si>
    <t>LengthsWonLost2RunsAgo</t>
  </si>
  <si>
    <t>NE</t>
  </si>
  <si>
    <t>The lengths that this horse was beaten two runs ago (NEGATIVE figures indicate that the horse was a winner)</t>
  </si>
  <si>
    <t>LengthsWonLost3RunsAgo</t>
  </si>
  <si>
    <t>NF</t>
  </si>
  <si>
    <t>The lengths that this horse was beaten three runs ago (NEGATIVE figures indicate that the horse was a winner)</t>
  </si>
  <si>
    <t>LengthsWonLost4RunsAgo</t>
  </si>
  <si>
    <t>NG</t>
  </si>
  <si>
    <t>The lengths that this horse was beaten four runs ago (NEGATIVE figures indicate that the horse was a winner)</t>
  </si>
  <si>
    <t>LengthsWonLost5RunsAgo</t>
  </si>
  <si>
    <t>NH</t>
  </si>
  <si>
    <t>The lengths that this horse was beaten five runs ago (NEGATIVE figures indicate that the horse was a winner)</t>
  </si>
  <si>
    <t>RacesSincePreviousTrainerWin</t>
  </si>
  <si>
    <t>NI</t>
  </si>
  <si>
    <t>Number of races since the trainer's last win</t>
  </si>
  <si>
    <t>DaysSincePreviousTrainerWin</t>
  </si>
  <si>
    <t>NJ</t>
  </si>
  <si>
    <t>Number of days since the trainer's last win</t>
  </si>
  <si>
    <t>TrainerLast10RunsRuns</t>
  </si>
  <si>
    <t>NK</t>
  </si>
  <si>
    <t>&gt;
&gt;&gt;
&gt;&gt;&gt;      Stats for horse's Trainer's last 10 runners
&gt;&gt;
&gt;</t>
  </si>
  <si>
    <t>TrainerLast10RunsWins</t>
  </si>
  <si>
    <t>NL</t>
  </si>
  <si>
    <t>TrainerLast10RunsPL</t>
  </si>
  <si>
    <t>NM</t>
  </si>
  <si>
    <t>TrainerLast10RunsSR</t>
  </si>
  <si>
    <t>NN</t>
  </si>
  <si>
    <t>TrainerLast10RunsROI</t>
  </si>
  <si>
    <t>NO</t>
  </si>
  <si>
    <t>TrainerLast40RunsRuns</t>
  </si>
  <si>
    <t>NP</t>
  </si>
  <si>
    <t>&gt;
&gt;&gt;
&gt;&gt;&gt;      Stats for horse's Trainer's last 40 runners
&gt;&gt;
&gt;</t>
  </si>
  <si>
    <t>TrainerLast40RunsWins</t>
  </si>
  <si>
    <t>NQ</t>
  </si>
  <si>
    <t>TrainerLast40RunsPL</t>
  </si>
  <si>
    <t>NR</t>
  </si>
  <si>
    <t>TrainerLast40RunsSR</t>
  </si>
  <si>
    <t>NS</t>
  </si>
  <si>
    <t>TrainerLast40RunsROI</t>
  </si>
  <si>
    <t>NT</t>
  </si>
  <si>
    <t>DifferentialRankingClass5Years</t>
  </si>
  <si>
    <t>NU</t>
  </si>
  <si>
    <t>Ranking based on horse's 5 year Class Differential (Column EO)</t>
  </si>
  <si>
    <t>DifferentialRankingWeight5Years</t>
  </si>
  <si>
    <t>NV</t>
  </si>
  <si>
    <t>Ranking based on horse's 5 year Weight Differential (Column EW)</t>
  </si>
  <si>
    <t>DifferentialRankingClassWeight5Years</t>
  </si>
  <si>
    <t>NW</t>
  </si>
  <si>
    <t>Ranking based on horse's 5 year Class &amp; Weight Differential (Column FE)</t>
  </si>
  <si>
    <t>DifferentialRankingClass5YearsWins</t>
  </si>
  <si>
    <t>NX</t>
  </si>
  <si>
    <t>Ranking based on horse's 5 year Class Wins Differential (Column ES)</t>
  </si>
  <si>
    <t>DifferentialRankingWeight5YearsWins</t>
  </si>
  <si>
    <t>NY</t>
  </si>
  <si>
    <t>Ranking based on horse's 5 year Weight Wins Differential (Column FA)</t>
  </si>
  <si>
    <t>DifferentialRankingClassWeight5YearsWins</t>
  </si>
  <si>
    <t>NZ</t>
  </si>
  <si>
    <t>Ranking based on horse's 5 year Class &amp; Weight Wins Differential (Column FI)</t>
  </si>
  <si>
    <t>DifferentialRankingClass1Year</t>
  </si>
  <si>
    <t>OA</t>
  </si>
  <si>
    <t>Ranking based on horse's 1 year Class Differential (Column FY)</t>
  </si>
  <si>
    <t>DifferentialRankingWeight1Year</t>
  </si>
  <si>
    <t>OB</t>
  </si>
  <si>
    <t>Ranking based on horse's 1 year Weight Differential (Column GG)</t>
  </si>
  <si>
    <t>DifferentialRankingClassWeight1Year</t>
  </si>
  <si>
    <t>OC</t>
  </si>
  <si>
    <t>Ranking based on horse's 1 year Class &amp; Weight Differential (Column GO)</t>
  </si>
  <si>
    <t>DifferentialRankingClass1YearWins</t>
  </si>
  <si>
    <t>OD</t>
  </si>
  <si>
    <t>Ranking based on horse's 1 year Class Wins Differential (Column GC)</t>
  </si>
  <si>
    <t>DifferentialRankingWeight1YearWins</t>
  </si>
  <si>
    <t>OE</t>
  </si>
  <si>
    <t>Ranking based on horse's 1 year Weight Wins Differential (Column GK)</t>
  </si>
  <si>
    <t>DifferentialRankingClassWeight1YearWins</t>
  </si>
  <si>
    <t>OF</t>
  </si>
  <si>
    <t>Ranking based on horse's 1 year Class &amp; Weight Wins Differential (Column GS)</t>
  </si>
  <si>
    <t>SpeedRating</t>
  </si>
  <si>
    <t>OG</t>
  </si>
  <si>
    <t>A rating based upon a combination of a horse's class and the duration (speed) achieved</t>
  </si>
  <si>
    <t>SpeedRatingRank</t>
  </si>
  <si>
    <t>OH</t>
  </si>
  <si>
    <t>Ranking based on Speed Figure (Column OG)</t>
  </si>
  <si>
    <t>LastClassDropRank</t>
  </si>
  <si>
    <t>OI</t>
  </si>
  <si>
    <t>LastRaceRatingRank</t>
  </si>
  <si>
    <t>OJ</t>
  </si>
  <si>
    <t>RatingAdvantage</t>
  </si>
  <si>
    <t>OK</t>
  </si>
  <si>
    <t>Difference in ratings (Column L) between the top rated and this horse . If this horse is top rated this figure will be positive, otherwise it will be negative</t>
  </si>
  <si>
    <t>PlacePositions</t>
  </si>
  <si>
    <t>OL</t>
  </si>
  <si>
    <t>For this race the standard number of places paid by bookmakers (NB: Based on number of runners declared overnight)</t>
  </si>
  <si>
    <t>Raw Advantage</t>
  </si>
  <si>
    <t>OM</t>
  </si>
  <si>
    <t>Difference between top rated on Raw value and this horse (Column AF). If this horse is top rated this figure will be positive, otherwise it will be negative</t>
  </si>
  <si>
    <t>RAdj Advantage</t>
  </si>
  <si>
    <t>ON</t>
  </si>
  <si>
    <t>Difference between top rated on Raw Adjused (Radj) value and this horse (Column BF). If this horse is top rated this figure will be positive, otherwise it will be negative</t>
  </si>
  <si>
    <t>JockeyAdvantage</t>
  </si>
  <si>
    <t>OO</t>
  </si>
  <si>
    <t>Difference between top rated Jockey and Jockey on this horse (Column AH). If the Jockey riding this horse, is top rated this figure will be positive, otherwise it will be negative</t>
  </si>
  <si>
    <t>TrainerAdvantage</t>
  </si>
  <si>
    <t>OP</t>
  </si>
  <si>
    <t>Difference between top rated Trainer and Trainer of this horse (Column AJ). If the Trainer of this horse, is top rated this figure will be positive, otherwise it will be negative</t>
  </si>
  <si>
    <t>TrFormAdvantage</t>
  </si>
  <si>
    <t>OQ</t>
  </si>
  <si>
    <t>Difference between form value of top rated Trainer and Trainer of this horse (Column AK). If the Trainer of this horse, has the top rated form, this figure will be positive, otherwise it will be negative</t>
  </si>
  <si>
    <t>ConnAdvantage</t>
  </si>
  <si>
    <t>OR</t>
  </si>
  <si>
    <t>Difference between value of top rated Connections and the Connections of this horse (Column AL). If the Connections of this horse is top rated, this figure will be positive, otherwise it will be negative</t>
  </si>
  <si>
    <t>FrmAdvantage</t>
  </si>
  <si>
    <t>OS</t>
  </si>
  <si>
    <t>Difference between top rated on Form value and this horse (Column AM). If this horse is top rated this figure will be positive, otherwise it will be negative</t>
  </si>
  <si>
    <t>LstAdvantage</t>
  </si>
  <si>
    <t>OT</t>
  </si>
  <si>
    <t>Difference between last run form value of top rated and this horse (Column AN). If this horse has the top rated last run form, this figure will be positive, otherwise it will be negative</t>
  </si>
  <si>
    <t>ClsAdvantage</t>
  </si>
  <si>
    <t>OU</t>
  </si>
  <si>
    <t>Difference between top rated class value and this horse (Column AO). If this horse has the top rated class value, this figure will be positive, otherwise it will be negative</t>
  </si>
  <si>
    <t>WinFAdvantage</t>
  </si>
  <si>
    <t>OV</t>
  </si>
  <si>
    <t>Difference between top rated winning form value and this horse (Column AP). If this horse has the top rated winning form value, this figure will be positive, otherwise it will be negative</t>
  </si>
  <si>
    <t>SpdAdvantage</t>
  </si>
  <si>
    <t>OW</t>
  </si>
  <si>
    <t>Difference between top rated spd (speed) value and this horse (Column AQ). If this horse has the top rated spd (speed) value, this figure will be positive, otherwise it will be negative</t>
  </si>
  <si>
    <t>OX</t>
  </si>
  <si>
    <t>Difference between top rated Historical Win Class Probability value and this horse (Column AT). If this horse has the top rated Historical Win Class Probability value, this figure will be positive, otherwise it will be negative</t>
  </si>
  <si>
    <t>FCPAdvantage</t>
  </si>
  <si>
    <t>OY</t>
  </si>
  <si>
    <t>Difference between top rated Normalised Historical Win Class Probability value and this horse (Column AU). If this horse has the top rated Normalised Historical Win Class Probability value, this figure will be positive, otherwise it will be negative</t>
  </si>
  <si>
    <t>SpeedAdvantage</t>
  </si>
  <si>
    <t>OZ</t>
  </si>
  <si>
    <t>Difference between top rated speed value and this horse (Column OG). If this horse has the top rated speed value, this figure will be positive, otherwise it will be negative</t>
  </si>
  <si>
    <t>JumpAdvantage</t>
  </si>
  <si>
    <t>PA</t>
  </si>
  <si>
    <t>BetterClassWin</t>
  </si>
  <si>
    <t>PB</t>
  </si>
  <si>
    <t>Best class win to date. Value held is difference between this horse's best class win value and this race's class value (Column D). Positive value indicates a previous win in a better class race. A 0 (zero) indicates that this horse is a maiden.</t>
  </si>
  <si>
    <t>BetterClassWinDaysAgo</t>
  </si>
  <si>
    <t>PC</t>
  </si>
  <si>
    <t xml:space="preserve">Number of elapsed days since this horse's best class win to date. </t>
  </si>
  <si>
    <t>BetterClassWinRacesAgo</t>
  </si>
  <si>
    <t>PD</t>
  </si>
  <si>
    <t>BetterClassWeightWin</t>
  </si>
  <si>
    <t>PE</t>
  </si>
  <si>
    <t>BetterClassWeightWinDaysAgo</t>
  </si>
  <si>
    <t>PF</t>
  </si>
  <si>
    <t>BetterClassWeightWinRacesAgo</t>
  </si>
  <si>
    <t>PG</t>
  </si>
  <si>
    <t>BetterClassWinType</t>
  </si>
  <si>
    <t>PH</t>
  </si>
  <si>
    <t>BetterClassWinTypeDaysAgo</t>
  </si>
  <si>
    <t>PI</t>
  </si>
  <si>
    <t>BetterClassWinTypeRacesAgo</t>
  </si>
  <si>
    <t>PJ</t>
  </si>
  <si>
    <t>BetterClassWeightWinType</t>
  </si>
  <si>
    <t>PK</t>
  </si>
  <si>
    <t>BetterClassWeightWinTypeDaysAgo</t>
  </si>
  <si>
    <t>PL</t>
  </si>
  <si>
    <t>BetterClassWeightWinTypeRacesAgo</t>
  </si>
  <si>
    <t>PM</t>
  </si>
  <si>
    <t>BHAclassToday</t>
  </si>
  <si>
    <t>PN</t>
  </si>
  <si>
    <t>Limited list 1 to 6</t>
  </si>
  <si>
    <t>BHAclassLast</t>
  </si>
  <si>
    <t>PO</t>
  </si>
  <si>
    <t>BHAclassLastType</t>
  </si>
  <si>
    <t>PP</t>
  </si>
  <si>
    <t>PositionLastTime</t>
  </si>
  <si>
    <t>PQ</t>
  </si>
  <si>
    <t>Position2RunsAgo</t>
  </si>
  <si>
    <t>PR</t>
  </si>
  <si>
    <t>Position3RunsAgo</t>
  </si>
  <si>
    <t>PS</t>
  </si>
  <si>
    <t>Position4RunsAgo</t>
  </si>
  <si>
    <t>PT</t>
  </si>
  <si>
    <t>Position5RunsAgo</t>
  </si>
  <si>
    <t>PU</t>
  </si>
  <si>
    <t>DistanceLastTime</t>
  </si>
  <si>
    <t>PV</t>
  </si>
  <si>
    <t>Distance2RunsAgo</t>
  </si>
  <si>
    <t>PW</t>
  </si>
  <si>
    <t>Distance3RunsAgo</t>
  </si>
  <si>
    <t>PX</t>
  </si>
  <si>
    <t>Distance4RunsAgo</t>
  </si>
  <si>
    <t>PY</t>
  </si>
  <si>
    <t>Distance5RunsAgo</t>
  </si>
  <si>
    <t>PZ</t>
  </si>
  <si>
    <t>GoingLastTime</t>
  </si>
  <si>
    <t>QA</t>
  </si>
  <si>
    <t>Going of race last run in. String value. Limited list: GB: Heavy, Soft to Heavy, Soft, Good to Soft, Good, Good to Firm, Firm. IRE: Heavy, Soft to Heavy, Soft, Yielding to Soft, Yielding, Good to Yielding, Good, Good to Firm, Firm. AW: Slow, Standard Slow, Standard, Standard Fast, Fast.</t>
  </si>
  <si>
    <t>Going2RunsAgo</t>
  </si>
  <si>
    <t>QB</t>
  </si>
  <si>
    <t>Going of race last run in, two runs ago. String value. Limited list: GB: Heavy, Soft to Heavy, Soft, Good to Soft, Good, Good to Firm, Firm. IRE: Heavy, Soft to Heavy, Soft, Yielding to Soft, Yielding, Good to Yielding, Good, Good to Firm, Firm. AW: Slow, Standard Slow, Standard, Standard Fast, Fast.</t>
  </si>
  <si>
    <t>Going3RunsAgo</t>
  </si>
  <si>
    <t>QC</t>
  </si>
  <si>
    <t>Going of race last run in, three runs ago.String value. Limited list: GB: Heavy, Soft to Heavy, Soft, Good to Soft, Good, Good to Firm, Firm. IRE: Heavy, Soft to Heavy, Soft, Yielding to Soft, Yielding, Good to Yielding, Good, Good to Firm, Firm. AW: Slow, Standard Slow, Standard, Standard Fast, Fast.</t>
  </si>
  <si>
    <t>Going4RunsAgo</t>
  </si>
  <si>
    <t>QD</t>
  </si>
  <si>
    <t>Going of race last run in, four runs ago. String value. Limited list: GB: Heavy, Soft to Heavy, Soft, Good to Soft, Good, Good to Firm, Firm. IRE: Heavy, Soft to Heavy, Soft, Yielding to Soft, Yielding, Good to Yielding, Good, Good to Firm, Firm. AW: Slow, Standard Slow, Standard, Standard Fast, Fast.</t>
  </si>
  <si>
    <t>Going5RunsAgo</t>
  </si>
  <si>
    <t>QE</t>
  </si>
  <si>
    <t>Going of race last run in, five runs ago. String value. Limited list: GB: Heavy, Soft to Heavy, Soft, Good to Soft, Good, Good to Firm, Firm. IRE: Heavy, Soft to Heavy, Soft, Yielding to Soft, Yielding, Good to Yielding, Good, Good to Firm, Firm. AW: Slow, Standard Slow, Standard, Standard Fast, Fast.</t>
  </si>
  <si>
    <t>DistanceRuns</t>
  </si>
  <si>
    <t>QF</t>
  </si>
  <si>
    <t>Number of runs at today's race distance (NB: Exact distance. Any Race Type)</t>
  </si>
  <si>
    <t>DistanceWins</t>
  </si>
  <si>
    <t>QG</t>
  </si>
  <si>
    <t>Number of wins at today's race distance (NB: Exact distance. Any Race Type)</t>
  </si>
  <si>
    <t>GoingRuns</t>
  </si>
  <si>
    <t>QH</t>
  </si>
  <si>
    <t>Number of runs on today's going (NB: Exact match. Any Race Type)</t>
  </si>
  <si>
    <t>GoingWins</t>
  </si>
  <si>
    <t>QI</t>
  </si>
  <si>
    <t>Number of wins on today's going (NB: Exact match. Any Race Type)</t>
  </si>
  <si>
    <t>WRITE_FAVOURITE_RANKING</t>
  </si>
  <si>
    <t>QJ</t>
  </si>
  <si>
    <t>NOT USED</t>
  </si>
  <si>
    <t>***************************************************************</t>
  </si>
  <si>
    <t>Betfair Placed</t>
  </si>
  <si>
    <t>QK</t>
  </si>
  <si>
    <t xml:space="preserve">0, 1 or 2 (not sure what the 2 represents) </t>
  </si>
  <si>
    <t>Betfair Place S.P.</t>
  </si>
  <si>
    <t>QL</t>
  </si>
  <si>
    <t>Betfair Exchange PLACE Starting Price</t>
  </si>
  <si>
    <t>Betfair Win S.P.</t>
  </si>
  <si>
    <t>QM</t>
  </si>
  <si>
    <t>Betfair Exchange WIN Starting Price</t>
  </si>
  <si>
    <t>Actual Going</t>
  </si>
  <si>
    <t>QN</t>
  </si>
  <si>
    <t>Result</t>
  </si>
  <si>
    <t>QO</t>
  </si>
  <si>
    <t>Finishing position (includes P, F, UR, etc.)</t>
  </si>
  <si>
    <t>S.P.</t>
  </si>
  <si>
    <t>QP</t>
  </si>
  <si>
    <t>Official (Bookie's) starting price in Betfair format (i.e. 5/1 is shown as 6.0; 7/2 as 4.5; etc.)</t>
  </si>
  <si>
    <t>Actual Runners</t>
  </si>
  <si>
    <t>QQ</t>
  </si>
  <si>
    <t>Number of runners that actually took part in the race</t>
  </si>
  <si>
    <t>WRITE_IN_DURATION_HERE</t>
  </si>
  <si>
    <t>QR</t>
  </si>
  <si>
    <t>UKHR_RaceID</t>
  </si>
  <si>
    <t>QS</t>
  </si>
  <si>
    <t>QT</t>
  </si>
  <si>
    <t>QU</t>
  </si>
  <si>
    <t>QV</t>
  </si>
  <si>
    <t>QW</t>
  </si>
  <si>
    <t>QX</t>
  </si>
  <si>
    <t>QY</t>
  </si>
  <si>
    <t>Lengths behind the horse immediately in front of this one (NB: A negative figure indicates this is the winner and value is winning distance)</t>
  </si>
  <si>
    <t>QZ</t>
  </si>
  <si>
    <t>Lengths behind the winner (NB: A negative figure indicates this is the winner and value is winning distance)</t>
  </si>
  <si>
    <t>RA</t>
  </si>
  <si>
    <t>Time winner took to complete race (in seconds)</t>
  </si>
  <si>
    <t xml:space="preserve"> Aintree</t>
  </si>
  <si>
    <t xml:space="preserve"> Ascot</t>
  </si>
  <si>
    <t xml:space="preserve"> Ayr</t>
  </si>
  <si>
    <t xml:space="preserve"> Bahrain</t>
  </si>
  <si>
    <t xml:space="preserve"> Ballinrobe</t>
  </si>
  <si>
    <t xml:space="preserve"> Bangor-on-dee</t>
  </si>
  <si>
    <t xml:space="preserve"> Bath</t>
  </si>
  <si>
    <t xml:space="preserve"> Bellewstown</t>
  </si>
  <si>
    <t xml:space="preserve"> Beverley</t>
  </si>
  <si>
    <t xml:space="preserve"> Brighton</t>
  </si>
  <si>
    <t xml:space="preserve"> Carlisle</t>
  </si>
  <si>
    <t xml:space="preserve"> Cartmel</t>
  </si>
  <si>
    <t xml:space="preserve"> Catterick</t>
  </si>
  <si>
    <t xml:space="preserve"> Chelmsford City</t>
  </si>
  <si>
    <t xml:space="preserve"> Cheltenham</t>
  </si>
  <si>
    <t xml:space="preserve"> Chepstow</t>
  </si>
  <si>
    <t xml:space="preserve"> Chester</t>
  </si>
  <si>
    <t xml:space="preserve"> Clonmel</t>
  </si>
  <si>
    <t xml:space="preserve"> Cork</t>
  </si>
  <si>
    <t xml:space="preserve"> Curragh</t>
  </si>
  <si>
    <t xml:space="preserve"> Doncaster</t>
  </si>
  <si>
    <t xml:space="preserve"> Down Royal</t>
  </si>
  <si>
    <t xml:space="preserve"> Downpatrick</t>
  </si>
  <si>
    <t xml:space="preserve"> Dundalk</t>
  </si>
  <si>
    <t xml:space="preserve"> Epsom</t>
  </si>
  <si>
    <t xml:space="preserve"> Exeter</t>
  </si>
  <si>
    <t xml:space="preserve"> Fairyhouse</t>
  </si>
  <si>
    <t xml:space="preserve"> Fakenham</t>
  </si>
  <si>
    <t xml:space="preserve"> Ffos Las</t>
  </si>
  <si>
    <t xml:space="preserve"> Fontwell</t>
  </si>
  <si>
    <t xml:space="preserve"> Galway</t>
  </si>
  <si>
    <t xml:space="preserve"> Goodwood</t>
  </si>
  <si>
    <t xml:space="preserve"> Gowran Park</t>
  </si>
  <si>
    <t xml:space="preserve"> Hamilton</t>
  </si>
  <si>
    <t xml:space="preserve"> Haydock</t>
  </si>
  <si>
    <t xml:space="preserve"> Hereford</t>
  </si>
  <si>
    <t xml:space="preserve"> Hexham</t>
  </si>
  <si>
    <t xml:space="preserve"> Huntingdon</t>
  </si>
  <si>
    <t xml:space="preserve"> Kelso</t>
  </si>
  <si>
    <t xml:space="preserve"> Kempton</t>
  </si>
  <si>
    <t xml:space="preserve"> Kilbeggan</t>
  </si>
  <si>
    <t xml:space="preserve"> Killarney</t>
  </si>
  <si>
    <t xml:space="preserve"> Laytown</t>
  </si>
  <si>
    <t xml:space="preserve"> Leicester</t>
  </si>
  <si>
    <t xml:space="preserve"> Leopardstown</t>
  </si>
  <si>
    <t xml:space="preserve"> Limerick</t>
  </si>
  <si>
    <t xml:space="preserve"> Lingfield</t>
  </si>
  <si>
    <t xml:space="preserve"> Listowel</t>
  </si>
  <si>
    <t xml:space="preserve"> Ludlow</t>
  </si>
  <si>
    <t xml:space="preserve"> Market Rasen</t>
  </si>
  <si>
    <t xml:space="preserve"> Musselburgh</t>
  </si>
  <si>
    <t xml:space="preserve"> Naas</t>
  </si>
  <si>
    <t xml:space="preserve"> Navan</t>
  </si>
  <si>
    <t xml:space="preserve"> Newbury</t>
  </si>
  <si>
    <t xml:space="preserve"> Newcastle</t>
  </si>
  <si>
    <t xml:space="preserve"> Newmarket</t>
  </si>
  <si>
    <t xml:space="preserve"> Newmarket (July)</t>
  </si>
  <si>
    <t xml:space="preserve"> Newton Abbot</t>
  </si>
  <si>
    <t xml:space="preserve"> Nottingham</t>
  </si>
  <si>
    <t xml:space="preserve"> Perth</t>
  </si>
  <si>
    <t xml:space="preserve"> Plumpton</t>
  </si>
  <si>
    <t xml:space="preserve"> Pontefract</t>
  </si>
  <si>
    <t xml:space="preserve"> Punchestown</t>
  </si>
  <si>
    <t xml:space="preserve"> Redcar</t>
  </si>
  <si>
    <t xml:space="preserve"> Ripon</t>
  </si>
  <si>
    <t xml:space="preserve"> Riyadh</t>
  </si>
  <si>
    <t xml:space="preserve"> Roscommon</t>
  </si>
  <si>
    <t xml:space="preserve"> Sakhir</t>
  </si>
  <si>
    <t xml:space="preserve"> Salisbury</t>
  </si>
  <si>
    <t xml:space="preserve"> Sandown</t>
  </si>
  <si>
    <t xml:space="preserve"> Sedgefield</t>
  </si>
  <si>
    <t xml:space="preserve"> Sligo</t>
  </si>
  <si>
    <t xml:space="preserve"> Southwell</t>
  </si>
  <si>
    <t xml:space="preserve"> Stratford</t>
  </si>
  <si>
    <t xml:space="preserve"> Taunton</t>
  </si>
  <si>
    <t xml:space="preserve"> Thirsk</t>
  </si>
  <si>
    <t xml:space="preserve"> Thurles</t>
  </si>
  <si>
    <t xml:space="preserve"> Tipperary</t>
  </si>
  <si>
    <t xml:space="preserve"> Tramore</t>
  </si>
  <si>
    <t xml:space="preserve"> Uttoxeter</t>
  </si>
  <si>
    <t xml:space="preserve"> Warwick</t>
  </si>
  <si>
    <t xml:space="preserve"> Wetherby</t>
  </si>
  <si>
    <t xml:space="preserve"> Wexford</t>
  </si>
  <si>
    <t xml:space="preserve"> Wincanton</t>
  </si>
  <si>
    <t xml:space="preserve"> Windsor</t>
  </si>
  <si>
    <t xml:space="preserve"> Wolverhampton</t>
  </si>
  <si>
    <t xml:space="preserve"> Worcester</t>
  </si>
  <si>
    <t xml:space="preserve"> Yarmouth</t>
  </si>
  <si>
    <t xml:space="preserve"> York</t>
  </si>
  <si>
    <t xml:space="preserve">  Wins </t>
  </si>
  <si>
    <t xml:space="preserve">  Runs </t>
  </si>
  <si>
    <t xml:space="preserve">  SR % </t>
  </si>
  <si>
    <t xml:space="preserve">  Lvl P/L </t>
  </si>
  <si>
    <t xml:space="preserve">  LvlDD </t>
  </si>
  <si>
    <t xml:space="preserve">  LvlDD% </t>
  </si>
  <si>
    <t xml:space="preserve">  LvlROI% </t>
  </si>
  <si>
    <t xml:space="preserve">PrpBank </t>
  </si>
  <si>
    <t xml:space="preserve">  PrpDD </t>
  </si>
  <si>
    <t xml:space="preserve">  PrpDD% </t>
  </si>
  <si>
    <t xml:space="preserve">    A/E </t>
  </si>
  <si>
    <t xml:space="preserve">  Archie </t>
  </si>
  <si>
    <t xml:space="preserve">  PNY</t>
  </si>
  <si>
    <t>Included in error</t>
  </si>
  <si>
    <t xml:space="preserve"> Great Leighs</t>
  </si>
  <si>
    <t>Closed. Now known as Chelmsford City</t>
  </si>
  <si>
    <t xml:space="preserve"> Towcester</t>
  </si>
  <si>
    <t>Now closed</t>
  </si>
  <si>
    <t xml:space="preserve"> Jagersro</t>
  </si>
  <si>
    <t>Course name - limited list of 92 courses (NB: Only 86 remain in operation. The 'extra' courses are: Folkestone. Towcester (now closed), Jagersro, Bahrain, Great Leighs (since renamed Chelmsford City), etc. Click B2 for a full list of the 86 remaining courses.</t>
  </si>
  <si>
    <t xml:space="preserve"> Folkestone</t>
  </si>
  <si>
    <t>Top Rated by Race Type
Results 2009 to August 2023</t>
  </si>
  <si>
    <t>Runs</t>
  </si>
  <si>
    <t>Wins</t>
  </si>
  <si>
    <t>SR%</t>
  </si>
  <si>
    <t>Return</t>
  </si>
  <si>
    <t>P/L</t>
  </si>
  <si>
    <t>ROI%</t>
  </si>
  <si>
    <t>AW Races</t>
  </si>
  <si>
    <t>Flat Races</t>
  </si>
  <si>
    <t>Hurdle Races</t>
  </si>
  <si>
    <t>Steeplechases</t>
  </si>
  <si>
    <t>NH Flat Races</t>
  </si>
  <si>
    <t>Race Class &gt;= 140</t>
  </si>
  <si>
    <t>Race Class &gt;= 130  &lt; 140</t>
  </si>
  <si>
    <t>Race Class &gt;= 120  &lt; 130</t>
  </si>
  <si>
    <t>Race Class &gt;= 110  &lt; 120</t>
  </si>
  <si>
    <t>Race Class &gt;= 100  &lt; 110</t>
  </si>
  <si>
    <t>Race Class &gt;= 90  &lt; 100</t>
  </si>
  <si>
    <t>Race Class &gt;= 80  &lt; 90</t>
  </si>
  <si>
    <t>Race Class &gt;= 65  &lt; 80</t>
  </si>
  <si>
    <t>Race Class &lt;  65</t>
  </si>
  <si>
    <t>NB: Race Class &gt;= 135</t>
  </si>
  <si>
    <t>Top Rated by Race Class Value
Results from 2009 to August 2023</t>
  </si>
  <si>
    <t>Good To Yielding</t>
  </si>
  <si>
    <t>Yielding</t>
  </si>
  <si>
    <t>Yielding To Soft</t>
  </si>
  <si>
    <t>Heavy</t>
  </si>
  <si>
    <t>Soft To Heavy</t>
  </si>
  <si>
    <t>Soft</t>
  </si>
  <si>
    <t>Good To Soft</t>
  </si>
  <si>
    <t>Good</t>
  </si>
  <si>
    <t>Good To Firm</t>
  </si>
  <si>
    <t>Firm</t>
  </si>
  <si>
    <t>Slow</t>
  </si>
  <si>
    <t>Standard To Slow</t>
  </si>
  <si>
    <t>Standard</t>
  </si>
  <si>
    <t>Standard To Fast</t>
  </si>
  <si>
    <t>Fast</t>
  </si>
  <si>
    <t>Unknown</t>
  </si>
  <si>
    <t>Top Rated in Actual Going
Results 2009 - August 2023</t>
  </si>
  <si>
    <t>&lt; Return to Main Sheet &gt;</t>
  </si>
  <si>
    <t>2-y-o Flat Races &lt; 8F</t>
  </si>
  <si>
    <t>2-y-o Flat Races &gt; 7F</t>
  </si>
  <si>
    <t>2-y-o AW Races &lt; 8F</t>
  </si>
  <si>
    <t>2-y-o AW Races &gt; 7F</t>
  </si>
  <si>
    <t>3-y-o Flat Races &lt; 8F</t>
  </si>
  <si>
    <t>3-y-o Flat Races &gt; 7F  &lt; 12F</t>
  </si>
  <si>
    <t>3-y-o Flat Races &gt; 11F  &lt; 15F</t>
  </si>
  <si>
    <t xml:space="preserve">3-y-o Flat Races &gt; 14F </t>
  </si>
  <si>
    <t>3-y-o AW Races &lt; 8F</t>
  </si>
  <si>
    <t>3-y-o AW Races &gt; 7F  &lt; 12F</t>
  </si>
  <si>
    <t>3-y-o AW Races &gt; 11F  &lt; 15F</t>
  </si>
  <si>
    <t xml:space="preserve">3-y-o AW Races &gt; 14F </t>
  </si>
  <si>
    <t>All age Flat Races &lt; 8F</t>
  </si>
  <si>
    <t>All age Flat Races &gt; 7F  &lt; 12F</t>
  </si>
  <si>
    <t>All age Flat Races &gt; 11F  &lt; 15F</t>
  </si>
  <si>
    <t xml:space="preserve">All age Flat Races &gt; 14F </t>
  </si>
  <si>
    <t>All age AW Races &lt; 8F</t>
  </si>
  <si>
    <t>All age AW Races &gt; 7F  &lt; 12F</t>
  </si>
  <si>
    <t>All age AW Races &gt; 11F  &lt; 15F</t>
  </si>
  <si>
    <t xml:space="preserve">All age AW Races &gt; 14F </t>
  </si>
  <si>
    <t>3-y-o Hurdle Races All distances</t>
  </si>
  <si>
    <t>4-y-o Hurdle Races All distances</t>
  </si>
  <si>
    <t>All age Hurdle Races &lt; 19F</t>
  </si>
  <si>
    <t>All age Hurdle Races &gt; 18F  &lt; 22F</t>
  </si>
  <si>
    <t>All age Hurdle Races &gt; 21F  &lt; 25F</t>
  </si>
  <si>
    <t xml:space="preserve">All age Hurdle Races &gt; 24F </t>
  </si>
  <si>
    <t>Steeplechases &lt; 19F</t>
  </si>
  <si>
    <t>Steeplechases &gt; 18F  &lt; 22F</t>
  </si>
  <si>
    <t>Steeplechases &gt; 21F  &lt; 25F</t>
  </si>
  <si>
    <t>Steeplechases &gt; 24F  &lt; 28F</t>
  </si>
  <si>
    <t>Steeplechases &gt; 27F</t>
  </si>
  <si>
    <t>NH Flat Races &lt; 17F</t>
  </si>
  <si>
    <t>NH Flat Races &gt; 16F</t>
  </si>
  <si>
    <t>Top Rated by Race Type by Distance (by Age)
Results 2009 to August 2023</t>
  </si>
  <si>
    <t>See age (Col. W)</t>
  </si>
  <si>
    <t>2-y-os</t>
  </si>
  <si>
    <t>3-y-os</t>
  </si>
  <si>
    <t>4-y-os</t>
  </si>
  <si>
    <t>5-y-os</t>
  </si>
  <si>
    <t>6-y-os</t>
  </si>
  <si>
    <t>7-y-os</t>
  </si>
  <si>
    <t>8 Years &amp; Older</t>
  </si>
  <si>
    <t>Time in 12 hour format not useful as many races take place prior to 1.00 p.m (particularly in the winter). therefore, sorting is problematic. Column BJ (which has the time in 24hr format) is more useful</t>
  </si>
  <si>
    <t>&gt; 165</t>
  </si>
  <si>
    <t>&gt; 150 and &lt;= 165</t>
  </si>
  <si>
    <t>&gt; 135 and &lt;= 150</t>
  </si>
  <si>
    <t>&gt; 120 and &lt;= 135</t>
  </si>
  <si>
    <t>&gt; 105 and &lt;= 120</t>
  </si>
  <si>
    <t>&gt; 90 and &lt; = 105</t>
  </si>
  <si>
    <t>&gt; 75 and &lt;= 90</t>
  </si>
  <si>
    <t>&gt; 60 and &lt;= 75</t>
  </si>
  <si>
    <t>&gt; 45 and &lt;= 60</t>
  </si>
  <si>
    <t>&lt;= 45</t>
  </si>
  <si>
    <t>Ratings by value
Results from 2009 to August 2023</t>
  </si>
  <si>
    <t>Flat</t>
  </si>
  <si>
    <t>Chase</t>
  </si>
  <si>
    <t>Hurdle</t>
  </si>
  <si>
    <t>NH Flat</t>
  </si>
  <si>
    <t>Top Rated in Fillies / Mares Races by Race Type
Results from 2009 to August 2023</t>
  </si>
  <si>
    <t>Top Rated by Age
Results from 2009 to August 2023</t>
  </si>
  <si>
    <t xml:space="preserve"> Bias Negative</t>
  </si>
  <si>
    <t xml:space="preserve"> Bias Positive</t>
  </si>
  <si>
    <t xml:space="preserve"> Bias 10%+</t>
  </si>
  <si>
    <t xml:space="preserve"> Bias 15%+</t>
  </si>
  <si>
    <t xml:space="preserve"> Bias 20%+</t>
  </si>
  <si>
    <t xml:space="preserve"> Bias 30%+</t>
  </si>
  <si>
    <t>How many times the horse has run before today (NB: this number is NOT Race type specific). 0 means a horse is making his debut in any race, anywhere.</t>
  </si>
  <si>
    <t>Any additional equipment carried by the horse. String value. Limited list:h - hood, b - blinkers, p - (sheepskin) cheekpieces, t - tongue-tie, v - visor, e - eye hood, Ht - hood and tongue-tie, e/c - eyecover, e/s - eyeshield
NB: some of the earlier results (pre 2011)  indicated if the equipment was being worn for a first or second time (with a 1 or 2 beside the letter) but this appears to have been discontinued</t>
  </si>
  <si>
    <t>Top Rated when wearing Equipment
Results 2009 to August 2023</t>
  </si>
  <si>
    <t>Cheekpieces (p)</t>
  </si>
  <si>
    <t>Tongue Strap (t)</t>
  </si>
  <si>
    <t>Blinkers (b)</t>
  </si>
  <si>
    <t>Visor (v)</t>
  </si>
  <si>
    <t>Hood (h)</t>
  </si>
  <si>
    <t>Eye Hood (e)</t>
  </si>
  <si>
    <t>Eye Shields (e/s)</t>
  </si>
  <si>
    <t>Eye Covers (ec or e/c)</t>
  </si>
  <si>
    <t>No equipment (Blank)</t>
  </si>
  <si>
    <t>&lt; 5</t>
  </si>
  <si>
    <t>&gt;=5  &lt; 10</t>
  </si>
  <si>
    <t>&gt;= 10  &lt; 15</t>
  </si>
  <si>
    <t>&gt;= 15  &lt; 20</t>
  </si>
  <si>
    <t>&gt;= 20  &lt; 25</t>
  </si>
  <si>
    <t>&gt;= 25  &lt; 30</t>
  </si>
  <si>
    <t>&gt;= 30  &lt; 50</t>
  </si>
  <si>
    <t>&gt;= 50  &lt; 75</t>
  </si>
  <si>
    <t>&gt;= 75  &lt; 100</t>
  </si>
  <si>
    <t>&gt;= 100  &lt; 150</t>
  </si>
  <si>
    <t>&gt;= 150  &lt; 250</t>
  </si>
  <si>
    <t>&gt;= 250  &lt; 350</t>
  </si>
  <si>
    <t>&gt;= 350</t>
  </si>
  <si>
    <t>Days Since by value by Race Type
Results 2009 - August 2023</t>
  </si>
  <si>
    <t>**********  Flat  **********</t>
  </si>
  <si>
    <t>********** All Weather **********</t>
  </si>
  <si>
    <t>********** Hurdle **********</t>
  </si>
  <si>
    <t>**********  Steeplechases  **********</t>
  </si>
  <si>
    <t>**********  NH Flat  **********</t>
  </si>
  <si>
    <t>Top Rated on debut by Age &amp; Race Type
(Columns AZ, T, W &amp; C)</t>
  </si>
  <si>
    <t>2-y-o Flat Races</t>
  </si>
  <si>
    <t>2-y-o AW Races</t>
  </si>
  <si>
    <t>3-y-o Flat Races</t>
  </si>
  <si>
    <t>3-y-o AW Races</t>
  </si>
  <si>
    <t>3-y-o NH Flat Races</t>
  </si>
  <si>
    <t>3-y-o Hurdle Races</t>
  </si>
  <si>
    <t>4-y-o NH Flat Races</t>
  </si>
  <si>
    <t>4-y-o Hurdle Races</t>
  </si>
  <si>
    <t>4-y-o Steeplechases</t>
  </si>
  <si>
    <t>Older Horses Flat Races</t>
  </si>
  <si>
    <t>Older Horses AW Races</t>
  </si>
  <si>
    <t>Older Horses NH Flat</t>
  </si>
  <si>
    <t>Older Horses Hurdles</t>
  </si>
  <si>
    <t>Older Horses Steeplechases</t>
  </si>
  <si>
    <t>Top Ranked</t>
  </si>
  <si>
    <t>2nd Ranked</t>
  </si>
  <si>
    <t>3rd Ranked</t>
  </si>
  <si>
    <t>4th Ranked</t>
  </si>
  <si>
    <t>5th Ranked</t>
  </si>
  <si>
    <t>6th Ranked</t>
  </si>
  <si>
    <t>7th Ranked</t>
  </si>
  <si>
    <t>8th Ranked</t>
  </si>
  <si>
    <t>9th Ranked</t>
  </si>
  <si>
    <t>10th Ranked</t>
  </si>
  <si>
    <t>Ranked 11 or higher</t>
  </si>
  <si>
    <t>Unranked*</t>
  </si>
  <si>
    <t>*Blank, 0 or 999</t>
  </si>
  <si>
    <t>Going Regression Rank
Results from 2009 to August 2023</t>
  </si>
  <si>
    <t>See RGoingRanking (Col. EJ)</t>
  </si>
  <si>
    <t>Distance Regression Rank
Results from 2009 to August 2023</t>
  </si>
  <si>
    <t>&gt;= 160</t>
  </si>
  <si>
    <t>&gt;= 150 and &lt; 160</t>
  </si>
  <si>
    <t>&gt;= 140 and &lt; 150</t>
  </si>
  <si>
    <t>&gt;= 130 and &lt; 140</t>
  </si>
  <si>
    <t>&gt;= 120 and &lt; 130</t>
  </si>
  <si>
    <t>&gt;= 110 and &lt; 120</t>
  </si>
  <si>
    <t>&gt;= 100 and &lt; 110</t>
  </si>
  <si>
    <t>&gt;= 90 and &lt; 100</t>
  </si>
  <si>
    <t>&gt;= 80 and &lt; 90</t>
  </si>
  <si>
    <t>&gt;= 70 and &lt; 80</t>
  </si>
  <si>
    <t>&gt;= 60 and &lt; 70</t>
  </si>
  <si>
    <t>&gt;= 50 and &lt; 60</t>
  </si>
  <si>
    <t>&gt;= 40 and &lt; 50</t>
  </si>
  <si>
    <t>&lt; 40</t>
  </si>
  <si>
    <t>Raw Ratings by value
Results from 2009 to August 2023</t>
  </si>
  <si>
    <t>&gt;= 130</t>
  </si>
  <si>
    <t>&gt;= 120  &lt; 130</t>
  </si>
  <si>
    <t>&gt;= 110  &lt; 120</t>
  </si>
  <si>
    <t>&gt;= 100  &lt; 110</t>
  </si>
  <si>
    <t>&gt;= 90  &lt; 100</t>
  </si>
  <si>
    <t>&gt;= 80  &lt; 90</t>
  </si>
  <si>
    <t>&gt;= 70  &lt; 80</t>
  </si>
  <si>
    <t>&lt; 70</t>
  </si>
  <si>
    <t>Jockey Rating by values
Results from 2009 to August 2023</t>
  </si>
  <si>
    <t>&gt;= 120 &lt; 130</t>
  </si>
  <si>
    <t>&gt;= 110 &lt; 120</t>
  </si>
  <si>
    <t>&gt;= 100 &lt; 110</t>
  </si>
  <si>
    <t>&gt;= 90 &lt; 100</t>
  </si>
  <si>
    <t>&gt;= 80 &lt; 90</t>
  </si>
  <si>
    <t>&gt;= 70 &lt; 80</t>
  </si>
  <si>
    <t>&gt;= 60 &lt; 70</t>
  </si>
  <si>
    <t>&gt;= 50 &lt; 60</t>
  </si>
  <si>
    <t>&lt; 50</t>
  </si>
  <si>
    <t>Trainer Rating by values
Results from 2009 to August 2023</t>
  </si>
  <si>
    <t>&gt;= 20</t>
  </si>
  <si>
    <t>&gt;= 10 &lt; 20</t>
  </si>
  <si>
    <t>&gt;  0 &lt; 10</t>
  </si>
  <si>
    <t>"= 0</t>
  </si>
  <si>
    <t>&gt;= -10 &lt; 0</t>
  </si>
  <si>
    <t>&gt;= -20 &lt; -10</t>
  </si>
  <si>
    <t>&lt; -20</t>
  </si>
  <si>
    <t>&gt;= 7.5</t>
  </si>
  <si>
    <t>&gt;= 5  &lt; 7.5</t>
  </si>
  <si>
    <t>&gt;= 2.5  &lt;  5</t>
  </si>
  <si>
    <t>&gt;= 0 &lt; 2.5</t>
  </si>
  <si>
    <t>&gt;= -5 &lt;  0</t>
  </si>
  <si>
    <t>&gt;= -10  &lt; -5</t>
  </si>
  <si>
    <t>&gt;= -15  &lt; -10</t>
  </si>
  <si>
    <t>&gt;= -20  &lt; -15</t>
  </si>
  <si>
    <t>Conn Rating by values
Results from 2009 to August 2023</t>
  </si>
  <si>
    <t>Frm Ratings by Values
Results 2009 - August 2023</t>
  </si>
  <si>
    <t>&gt;= 30</t>
  </si>
  <si>
    <t>&gt;= 20  &lt; 30</t>
  </si>
  <si>
    <t>&gt;= 10  &lt; 20</t>
  </si>
  <si>
    <t>&gt;= 0  &lt; 10</t>
  </si>
  <si>
    <t>&gt;= -10  &lt; 0</t>
  </si>
  <si>
    <t>&gt;= -20  &lt; -10</t>
  </si>
  <si>
    <t>&gt;= -30  &lt; -20</t>
  </si>
  <si>
    <t>&gt;= -40  &lt; -30</t>
  </si>
  <si>
    <t>&lt; -40</t>
  </si>
  <si>
    <t>Lst Ratings by value
Results 2009 - August 2023</t>
  </si>
  <si>
    <t>Cls Ratings by value
Results 2009 - August 2023</t>
  </si>
  <si>
    <t>&gt; 0  &lt; 10</t>
  </si>
  <si>
    <t>WinF Ratings by value
Results 2009 - August 2023</t>
  </si>
  <si>
    <t>&gt; 0  &lt; -10</t>
  </si>
  <si>
    <t>&gt;= -30  &lt; - 20</t>
  </si>
  <si>
    <t>&lt; -30</t>
  </si>
  <si>
    <t>String value. Limited list:  &gt;: horse with improving form, +/-: significant change in class, b: beaten favourite last time out, c: Co-trained i.e. there is at least one other horse in the race with the same trainer, d: new distance for horse, e: won easily last time out, g: new going for horse, m: Lowest class race to date,  p: lowest odss to date, t: new trainer of horse, W: Won same race previously, w1/w2: First/Second race after wind operation,  1/3/7 - Old UKHR System selection</t>
  </si>
  <si>
    <t>&gt;= 95</t>
  </si>
  <si>
    <t>&gt;= 90 &lt; 95</t>
  </si>
  <si>
    <t>&gt;= 85 &lt; 90</t>
  </si>
  <si>
    <t>&gt;= 80 &lt; 85</t>
  </si>
  <si>
    <t>&gt;= 75 &lt; 80</t>
  </si>
  <si>
    <t>&gt;= 70 &lt; 75</t>
  </si>
  <si>
    <t>&gt;= 65 &lt; 70</t>
  </si>
  <si>
    <t>&gt;= 60 &lt; 65</t>
  </si>
  <si>
    <t>&gt;= 55 &lt; 60</t>
  </si>
  <si>
    <t>&gt;= 50 &lt; 55</t>
  </si>
  <si>
    <t>&gt;= 45 &lt; 50</t>
  </si>
  <si>
    <t>&gt;= 40 &lt; 45</t>
  </si>
  <si>
    <t>&gt;= 35 &lt; 40</t>
  </si>
  <si>
    <t>&gt;= 30 &lt; 35</t>
  </si>
  <si>
    <t>&gt;= 25 &lt; 30</t>
  </si>
  <si>
    <t>&gt;= 20 &lt; 25</t>
  </si>
  <si>
    <t>&gt;= 15 &lt; 20</t>
  </si>
  <si>
    <t>&gt;= 10 &lt; 15</t>
  </si>
  <si>
    <t>&gt;= 5 &lt; 10</t>
  </si>
  <si>
    <t>&gt; 0 &lt; 5</t>
  </si>
  <si>
    <t>HCP Rating by values
Results from 2009 to August 2023</t>
  </si>
  <si>
    <t>&gt;=60</t>
  </si>
  <si>
    <t>&gt;= 0.55 &lt; 0.60</t>
  </si>
  <si>
    <t>&gt;= 0.50 &lt; 0.55</t>
  </si>
  <si>
    <t>&gt;= 0.46 &lt; 0.50</t>
  </si>
  <si>
    <t>&gt;= 0.42 &lt; 0.46</t>
  </si>
  <si>
    <t>&gt;= 0.38 &lt; 0.42</t>
  </si>
  <si>
    <t>&gt;= 0.34 &lt; 0.38</t>
  </si>
  <si>
    <t>&gt;= 0.30 &lt; 0.34</t>
  </si>
  <si>
    <t>&gt;= 0.275 &lt; 0.30</t>
  </si>
  <si>
    <t>&gt;= 0.25 &lt; 0.275</t>
  </si>
  <si>
    <t>&gt;= 0.225 &lt; 0.25</t>
  </si>
  <si>
    <t>&gt;= 0.20 &lt; 0.225</t>
  </si>
  <si>
    <t>&gt;= 0.18 &lt; 0.20</t>
  </si>
  <si>
    <t>&gt;= 0.16 &lt; 0.18</t>
  </si>
  <si>
    <t>&gt;= 0.14 &lt; 0.16</t>
  </si>
  <si>
    <t>&gt;= 0.12 &lt; 0.14</t>
  </si>
  <si>
    <t>&gt;= 0.10 &lt; 0.12</t>
  </si>
  <si>
    <t>&gt;= 0.09 &lt; 0.10</t>
  </si>
  <si>
    <t>&gt;= 0.08 &lt; 0.09</t>
  </si>
  <si>
    <t>&gt;= 0.07 &lt; 0.08</t>
  </si>
  <si>
    <t>&gt;= 0.06 &lt; 0.07</t>
  </si>
  <si>
    <t>&gt;= 0.05 &lt; 0.06</t>
  </si>
  <si>
    <t>&gt;= 0.04 &lt; 0.05</t>
  </si>
  <si>
    <t>&gt;= 0.03 &lt; 0.04</t>
  </si>
  <si>
    <t>&gt;= 0.02 &lt; 0.03</t>
  </si>
  <si>
    <t>&gt;= 0.01 &lt; 0.02</t>
  </si>
  <si>
    <t>&lt; 0.01</t>
  </si>
  <si>
    <t>Spd Ratings by Values
Results 2009 - August 2023</t>
  </si>
  <si>
    <t>V.O.P. by values
Results from 2009 to August 2023</t>
  </si>
  <si>
    <t>11th Ranked</t>
  </si>
  <si>
    <t>12th Ranked</t>
  </si>
  <si>
    <t>13th Ranked</t>
  </si>
  <si>
    <t>14th Ranked</t>
  </si>
  <si>
    <t>15th Ranked</t>
  </si>
  <si>
    <t>16th Ranked</t>
  </si>
  <si>
    <t>17th Ranked</t>
  </si>
  <si>
    <t>18th Ranked</t>
  </si>
  <si>
    <t>19th Ranked</t>
  </si>
  <si>
    <t>20th Ranked</t>
  </si>
  <si>
    <t>Ranked 21 or more</t>
  </si>
  <si>
    <t>Rating Rank
Results from 2009 to August 2023</t>
  </si>
  <si>
    <t>2-y-o Stakes</t>
  </si>
  <si>
    <t>2-y-o Handicaps</t>
  </si>
  <si>
    <t>2-y-o ALL</t>
  </si>
  <si>
    <t>3-y-o Stakes</t>
  </si>
  <si>
    <t>3-y-o Handicaps</t>
  </si>
  <si>
    <t>3-y-o ALL</t>
  </si>
  <si>
    <t>Other Age Stakes</t>
  </si>
  <si>
    <t>Other Age Handicaps</t>
  </si>
  <si>
    <t>Other Age ALL</t>
  </si>
  <si>
    <t>Top Rated in Handicap / Stakes 
Results from 2009 to August 2023</t>
  </si>
  <si>
    <t>Radj Rating. The rating alloted to this horse after all adjustments for weight and age, have been made</t>
  </si>
  <si>
    <t>Radj Ratings by value
Results from 2009 to August 2023</t>
  </si>
  <si>
    <t>&gt;= 120  &lt; 160</t>
  </si>
  <si>
    <t>&gt;= 80  &lt; 120</t>
  </si>
  <si>
    <t>&gt;= 40  &lt; 80</t>
  </si>
  <si>
    <t>&gt; 0  &lt; 40</t>
  </si>
  <si>
    <t>TrForm Ratings by Value
Results from 2009 to August 2023</t>
  </si>
  <si>
    <t>See RDistanceRanking (Col. EK)</t>
  </si>
  <si>
    <t xml:space="preserve"> May</t>
  </si>
  <si>
    <t xml:space="preserve"> January</t>
  </si>
  <si>
    <t xml:space="preserve"> Febuary</t>
  </si>
  <si>
    <t xml:space="preserve"> March</t>
  </si>
  <si>
    <t xml:space="preserve"> April</t>
  </si>
  <si>
    <t xml:space="preserve"> June</t>
  </si>
  <si>
    <t xml:space="preserve"> July</t>
  </si>
  <si>
    <t xml:space="preserve"> August</t>
  </si>
  <si>
    <t xml:space="preserve"> September</t>
  </si>
  <si>
    <t xml:space="preserve"> October</t>
  </si>
  <si>
    <t xml:space="preserve"> November</t>
  </si>
  <si>
    <t xml:space="preserve"> December</t>
  </si>
  <si>
    <t>Sortable time of race</t>
  </si>
  <si>
    <t>1YearClassDiff</t>
  </si>
  <si>
    <t>BestLastRace</t>
  </si>
  <si>
    <t>Casimir</t>
  </si>
  <si>
    <t>Cassandra</t>
  </si>
  <si>
    <t>Casselli</t>
  </si>
  <si>
    <t>Cassiopeia</t>
  </si>
  <si>
    <t>David 1 Back</t>
  </si>
  <si>
    <t>Gap-1 (Cls)</t>
  </si>
  <si>
    <t>Gap-1 (Conn)</t>
  </si>
  <si>
    <t>Gap-1 (Frm)</t>
  </si>
  <si>
    <t>Gap-1 (HCP)</t>
  </si>
  <si>
    <t>Gap-1 (Jockey)</t>
  </si>
  <si>
    <t>Gap-1 (Lst)</t>
  </si>
  <si>
    <t>Gap-1 (RAdj)</t>
  </si>
  <si>
    <t>Gap-1 (Raw)</t>
  </si>
  <si>
    <t>Gap-1 (Spd)</t>
  </si>
  <si>
    <t>Gap-1 (Trainer)</t>
  </si>
  <si>
    <t>Gap-1 (TrForm)</t>
  </si>
  <si>
    <t>Gap-1 (WinF)</t>
  </si>
  <si>
    <t>HolmesBias</t>
  </si>
  <si>
    <t>Horse In Form</t>
  </si>
  <si>
    <t>James1Back</t>
  </si>
  <si>
    <t>KaceotTrainer</t>
  </si>
  <si>
    <t>Koulds</t>
  </si>
  <si>
    <t>Koulds Top-5</t>
  </si>
  <si>
    <t>KouldsDam</t>
  </si>
  <si>
    <t>LOST</t>
  </si>
  <si>
    <t>Matthew-01</t>
  </si>
  <si>
    <t>Matthew-02</t>
  </si>
  <si>
    <t>Mission-01</t>
  </si>
  <si>
    <t>Mission-02 Lay</t>
  </si>
  <si>
    <t>Mission-02a Lay</t>
  </si>
  <si>
    <t>Mission-02b Lay</t>
  </si>
  <si>
    <t>Mission-02d Lay</t>
  </si>
  <si>
    <t>Mission-03</t>
  </si>
  <si>
    <t>Mission-04</t>
  </si>
  <si>
    <t>Mission-06</t>
  </si>
  <si>
    <t>Mission-07</t>
  </si>
  <si>
    <t>Mission-08</t>
  </si>
  <si>
    <t>Mission-09</t>
  </si>
  <si>
    <t>Mission-10</t>
  </si>
  <si>
    <t>Mission-10a</t>
  </si>
  <si>
    <t>Mission-10b</t>
  </si>
  <si>
    <t>Mission-10c</t>
  </si>
  <si>
    <t>Mission-10ch</t>
  </si>
  <si>
    <t>Mission-10d</t>
  </si>
  <si>
    <t>Mission-10dd</t>
  </si>
  <si>
    <t>Mission-10e</t>
  </si>
  <si>
    <t>Mission-11</t>
  </si>
  <si>
    <t>Mission-12</t>
  </si>
  <si>
    <t>Mission-13</t>
  </si>
  <si>
    <t>NonHandicap</t>
  </si>
  <si>
    <t>Orzel1Lay</t>
  </si>
  <si>
    <t>Phill-01</t>
  </si>
  <si>
    <t>Phill-02</t>
  </si>
  <si>
    <t>Phill-03</t>
  </si>
  <si>
    <t>Phill-04</t>
  </si>
  <si>
    <t>Phill-AW</t>
  </si>
  <si>
    <t>Profitable +TJ</t>
  </si>
  <si>
    <t>Profitable JC</t>
  </si>
  <si>
    <t>Profitable TC</t>
  </si>
  <si>
    <t>Profitable TJC</t>
  </si>
  <si>
    <t>Profitable Trainer 5 Year</t>
  </si>
  <si>
    <t>Pulled Up Horse</t>
  </si>
  <si>
    <t>RAdj Course</t>
  </si>
  <si>
    <t>Sergio-1</t>
  </si>
  <si>
    <t>Sergio-2</t>
  </si>
  <si>
    <t>Sergio-3</t>
  </si>
  <si>
    <t>Sergio-4</t>
  </si>
  <si>
    <t>Sire Underscore Count 2 plus</t>
  </si>
  <si>
    <t>Sire Underscore Count 3 plus</t>
  </si>
  <si>
    <t>Sole Top Weight</t>
  </si>
  <si>
    <t>System-7</t>
  </si>
  <si>
    <t>TJ 10Wins 10Profit</t>
  </si>
  <si>
    <t>TJC 5Wins 5Profit</t>
  </si>
  <si>
    <t>TJCR No Loss</t>
  </si>
  <si>
    <t>Tony 1 Back</t>
  </si>
  <si>
    <t>Top Frm And Top Lst Horse</t>
  </si>
  <si>
    <t>Top Rated Horse</t>
  </si>
  <si>
    <t>Top-1 Trainer</t>
  </si>
  <si>
    <t>Top-1 Trainer RaceType</t>
  </si>
  <si>
    <t>Top-1Course</t>
  </si>
  <si>
    <t>Top-2 Trainer</t>
  </si>
  <si>
    <t>Top-3 Profitable Jockey</t>
  </si>
  <si>
    <t>Top-3 Profitable Trainer</t>
  </si>
  <si>
    <t>Top-3 Underscore</t>
  </si>
  <si>
    <t>TopRatedSystem-2</t>
  </si>
  <si>
    <t>Trainer At Course</t>
  </si>
  <si>
    <t>Trainer Form 120</t>
  </si>
  <si>
    <t>Trainer Month</t>
  </si>
  <si>
    <t>Trainer Recent Form</t>
  </si>
  <si>
    <t>UKHR 1 Back</t>
  </si>
  <si>
    <t>UnwinIMK</t>
  </si>
  <si>
    <t>Value-1</t>
  </si>
  <si>
    <t>Vectis-1</t>
  </si>
  <si>
    <t>Vectis-2</t>
  </si>
  <si>
    <t>Weak Favourite</t>
  </si>
  <si>
    <t>Won Last Time Out</t>
  </si>
  <si>
    <t>Zorba 1</t>
  </si>
  <si>
    <t>List of Systems</t>
  </si>
  <si>
    <t>Raw Rank
Results from 2009 to August 2023</t>
  </si>
  <si>
    <t>RAdj Rank
Results from 2009 to August 2023</t>
  </si>
  <si>
    <t>Unranked (Blank, 0 or 999)</t>
  </si>
  <si>
    <t>Jockey Rank
Results from 2009 to August 2023</t>
  </si>
  <si>
    <t>&gt;
&gt;&gt;
&gt;&gt;&gt; Trainer stats based on their runners within a one week period (before &amp; after) of today's date for previous five years. 
&gt;&gt;&gt; Return is the amount returned had £1 been placed on each runner at Betfair Starting Price.
&gt;&gt;
&gt;</t>
  </si>
  <si>
    <t>Trainer Rank
Results from 2009 to August 2023</t>
  </si>
  <si>
    <t>Ranking of Raw rating , based on the values in Column AF</t>
  </si>
  <si>
    <t>Ranking of RAdj rating, based on the values in Column BF</t>
  </si>
  <si>
    <t>Ranking of Jockey rating, based on the values in Column AH</t>
  </si>
  <si>
    <t>Ranking of Trainer rating, based on the values in Column AJ</t>
  </si>
  <si>
    <t>TrForm Rank
Results from 2009 to August 2023</t>
  </si>
  <si>
    <t>Conn Rank
Results from 2009 to August 2023</t>
  </si>
  <si>
    <t>Frm Rank
Results from 2009 to August 2023</t>
  </si>
  <si>
    <t>Lst Rank
Results from 2009 to August 2023</t>
  </si>
  <si>
    <t>Cls Rank
Results from 2009 to August 2023</t>
  </si>
  <si>
    <t>WinF Rank
Results from 2009 to August 2023</t>
  </si>
  <si>
    <t>Spd Rank
Results from 2009 to August 2023</t>
  </si>
  <si>
    <t>Hcp Rank
Results from 2009 to August 2023</t>
  </si>
  <si>
    <t>Difference in distance ran between today's race and distance last time it ran in a race of today's race type.</t>
  </si>
  <si>
    <t>Number of races run in same race type to work out the Class Differential average for last 5 years</t>
  </si>
  <si>
    <t>Number of races won in same race type to work out the Class Win Differential average for last 5 years</t>
  </si>
  <si>
    <t>Number of races run in same race type to work out the Weight Differential average for last 5 years</t>
  </si>
  <si>
    <t>Number of races won in same race type to work out the Weight Win Differential average for last 5 years</t>
  </si>
  <si>
    <t>As the previous columns, but looking at the Class &amp; Weight combined for last 5 years</t>
  </si>
  <si>
    <t>As the previous columns, but looking at the Class Win &amp; Weight Win combined for last 5 years</t>
  </si>
  <si>
    <t>Class Wins Dif Diff 5Yr Rank
Results from 2009 to August 2023</t>
  </si>
  <si>
    <t>Class Dif Diff 5Yr Rank
Results from 2009 to August 2023</t>
  </si>
  <si>
    <t>Weight Dif Diff 5Yr Rank
Results from 2009 to August 2023</t>
  </si>
  <si>
    <t>Class Weight Dif Diff 5Yr Rank
Results from 2009 to August 2023</t>
  </si>
  <si>
    <t>Weight Wins Dif Diff 5Yr Rank
Results from 2009 to August 2023</t>
  </si>
  <si>
    <t>Class Weight Wins Dif Diff 5Yr Rank
Results from 2009 to August 2023</t>
  </si>
  <si>
    <t>Class Dif Diff 1Yr Rank
Results from 2009 to August 2023</t>
  </si>
  <si>
    <t>Weight Dif Diff 1Yr Rank
Results from 2009 to August 2023</t>
  </si>
  <si>
    <t>Class Weight Wins Dif Diff 1Yr Rank
Results from 2009 to August 2023</t>
  </si>
  <si>
    <t>Class Weight Dif Diff 1Yr Rank
Results from 2009 to August 2023</t>
  </si>
  <si>
    <t>Class Wins Dif Diff 1Yr Rank
Results from 2009 to August 2023</t>
  </si>
  <si>
    <t>Weight WinsDif Diff 1Yr Rank
Results from 2009 to August 2023</t>
  </si>
  <si>
    <t>&gt; 120</t>
  </si>
  <si>
    <t>&gt; 110 and &lt;= 120</t>
  </si>
  <si>
    <t>&gt; 100 and &lt;= 110</t>
  </si>
  <si>
    <t>&gt; 90 and &lt;= 100</t>
  </si>
  <si>
    <t>&gt; 80 and &lt;= 90</t>
  </si>
  <si>
    <t>&gt; 70 and &lt;= 80</t>
  </si>
  <si>
    <t>&gt; 60 and &lt;= 70</t>
  </si>
  <si>
    <t>&gt; 50 and &lt;= 60</t>
  </si>
  <si>
    <t>&gt; 40 and &lt;= 50</t>
  </si>
  <si>
    <t>&lt;= 40</t>
  </si>
  <si>
    <t>Speed Ratings by value
Results from 2009 to August 2023</t>
  </si>
  <si>
    <t>&gt;= 125  &lt; 130</t>
  </si>
  <si>
    <t>&gt;= 122  &lt; 125</t>
  </si>
  <si>
    <t>&gt;= 120  &lt; 122</t>
  </si>
  <si>
    <t>&gt;= 119  &lt; 120</t>
  </si>
  <si>
    <t>&gt;= 118  &lt; 119</t>
  </si>
  <si>
    <t>&gt;= 117  &lt; 118</t>
  </si>
  <si>
    <t>&gt;= 116  &lt; 117</t>
  </si>
  <si>
    <t>&gt;= 115  &lt; 116</t>
  </si>
  <si>
    <t>&gt;= 114  &lt; 115</t>
  </si>
  <si>
    <t>&gt;= 113  &lt; 114</t>
  </si>
  <si>
    <t>&gt;= 112  &lt; 113</t>
  </si>
  <si>
    <t>&gt;= 111  &lt; 112</t>
  </si>
  <si>
    <t>&gt;= 110  &lt; 111</t>
  </si>
  <si>
    <t>ALL</t>
  </si>
  <si>
    <t>**********  Speed Ratings 110 and greater  **********</t>
  </si>
  <si>
    <t>Speed Ratings Ranks
Results from 2009 to August 2023</t>
  </si>
  <si>
    <t>Last Class Drop Rank
Results from 2009 to August 2023</t>
  </si>
  <si>
    <t>Last Race Rating Rank
Results from 2009 to August 2023</t>
  </si>
  <si>
    <t>**********  Columns QJ to RA are only available in the Results CSVs  **********</t>
  </si>
  <si>
    <t>Data Type</t>
  </si>
  <si>
    <t>String</t>
  </si>
  <si>
    <t>Time (12 hour format)</t>
  </si>
  <si>
    <t>Currency</t>
  </si>
  <si>
    <t>String (restricted list)</t>
  </si>
  <si>
    <t>Numeric (Percentage)</t>
  </si>
  <si>
    <t xml:space="preserve"> Filter</t>
  </si>
  <si>
    <t xml:space="preserve"> All</t>
  </si>
  <si>
    <t xml:space="preserve"> All Value</t>
  </si>
  <si>
    <t xml:space="preserve"> LvlDD% </t>
  </si>
  <si>
    <t xml:space="preserve">LvlDD% </t>
  </si>
  <si>
    <t xml:space="preserve">PrpDD% </t>
  </si>
  <si>
    <t>Time (24 hour format)</t>
  </si>
  <si>
    <t>&lt; Top Rated by Race Type &gt;</t>
  </si>
  <si>
    <t>&lt; Top Rated by Race Class &gt;</t>
  </si>
  <si>
    <t>&lt; Top Rated on various going categories (based on actual going Column QN) &gt;</t>
  </si>
  <si>
    <t>&lt; Top Rated by Distance ( (by Race Type by Age) &gt;</t>
  </si>
  <si>
    <t>&lt; Ratings by value range &gt;</t>
  </si>
  <si>
    <t>&lt; Top Rated by Age &gt;</t>
  </si>
  <si>
    <t>None</t>
  </si>
  <si>
    <t>One</t>
  </si>
  <si>
    <t>Two</t>
  </si>
  <si>
    <t>Three</t>
  </si>
  <si>
    <t>More than three</t>
  </si>
  <si>
    <t>(Horses who won last time out)</t>
  </si>
  <si>
    <t>Top Rated of Horses with Recent Wins
Results 2009 to August 2023</t>
  </si>
  <si>
    <t>Top Rated with Course Wins</t>
  </si>
  <si>
    <t>More than Three</t>
  </si>
  <si>
    <t>Top Rated by Month
2009 to August 2023</t>
  </si>
  <si>
    <t>Top Rated by Meetings
Results 2009 to August 2023</t>
  </si>
  <si>
    <t xml:space="preserve"> Koulds Score 5+</t>
  </si>
  <si>
    <t xml:space="preserve"> Koulds Score 10+</t>
  </si>
  <si>
    <t xml:space="preserve"> Koulds Score 15+</t>
  </si>
  <si>
    <t xml:space="preserve"> Koulds Score 20+</t>
  </si>
  <si>
    <t xml:space="preserve"> Koulds Score 25+</t>
  </si>
  <si>
    <t xml:space="preserve"> Koulds Score 0</t>
  </si>
  <si>
    <t xml:space="preserve"> Koulds Score 1</t>
  </si>
  <si>
    <t xml:space="preserve"> Koulds Score 2</t>
  </si>
  <si>
    <t xml:space="preserve"> Koulds Score 3</t>
  </si>
  <si>
    <t xml:space="preserve"> Koulds Score 4</t>
  </si>
  <si>
    <t xml:space="preserve"> Koulds Score 0-4</t>
  </si>
  <si>
    <t xml:space="preserve"> Koulds Score 5-9</t>
  </si>
  <si>
    <t xml:space="preserve"> Koulds Score 10-14</t>
  </si>
  <si>
    <t xml:space="preserve"> Koulds Score 15-19</t>
  </si>
  <si>
    <t xml:space="preserve"> Koulds Score 20-24</t>
  </si>
  <si>
    <t xml:space="preserve"> Koulds Score 25-29</t>
  </si>
  <si>
    <t>Top Rated by Koulds Score
Results 2009 to August 2023</t>
  </si>
  <si>
    <t>See Koulds Total Score</t>
  </si>
  <si>
    <t>Value of the race in £ (Stirling) for GB Races and € (Euro) for IRE Races</t>
  </si>
  <si>
    <r>
      <t xml:space="preserve">Date of race in </t>
    </r>
    <r>
      <rPr>
        <i/>
        <sz val="11"/>
        <color theme="1"/>
        <rFont val="Calibri"/>
        <family val="2"/>
        <scheme val="minor"/>
      </rPr>
      <t>dd/mm/yyyy</t>
    </r>
    <r>
      <rPr>
        <sz val="11"/>
        <color theme="1"/>
        <rFont val="Calibri"/>
        <family val="2"/>
        <scheme val="minor"/>
      </rPr>
      <t xml:space="preserve"> format</t>
    </r>
  </si>
  <si>
    <t>Stall Bias Top Rated
Results 2009 to August 2023</t>
  </si>
  <si>
    <t xml:space="preserve"> Sire ROI - All</t>
  </si>
  <si>
    <t xml:space="preserve"> Sire ROI - Race Type</t>
  </si>
  <si>
    <t xml:space="preserve"> Sire ROI - Going</t>
  </si>
  <si>
    <t xml:space="preserve"> Sire ROI - Distance</t>
  </si>
  <si>
    <t xml:space="preserve"> Sire ROI - Going Distance</t>
  </si>
  <si>
    <t xml:space="preserve"> Sire ROI - Distance Range</t>
  </si>
  <si>
    <t xml:space="preserve"> Sire ROI - Race Class</t>
  </si>
  <si>
    <t xml:space="preserve"> Sire ROI - Age</t>
  </si>
  <si>
    <t xml:space="preserve"> Sire ROI - Adjacent Going</t>
  </si>
  <si>
    <t>Sire Stats for Top Rated
Results 2009 to August 2023</t>
  </si>
  <si>
    <t>Links</t>
  </si>
  <si>
    <t xml:space="preserve">&lt; Return to Main Sheet &gt; </t>
  </si>
  <si>
    <t>Stats for Top Rated
by Sire (Race Type)</t>
  </si>
  <si>
    <t>Stats for Top Rated
by Sire (Going)</t>
  </si>
  <si>
    <t>Stats for Top Rated
by Sire (Distance)</t>
  </si>
  <si>
    <t>Stats for Top Rated
by Sire (Going Distance)</t>
  </si>
  <si>
    <t>Stats for Top Rated
by Sire (Distance Range)</t>
  </si>
  <si>
    <t>Stats for Top Rated
by Sire (Race Class)</t>
  </si>
  <si>
    <t>Stats for Top Rated
by Sire (Age)</t>
  </si>
  <si>
    <t>Stats for Top Rated
by Sire (Adjacent Going)</t>
  </si>
  <si>
    <t xml:space="preserve"> Dam ROI - All</t>
  </si>
  <si>
    <t xml:space="preserve"> Dam ROI - Race Type</t>
  </si>
  <si>
    <t xml:space="preserve"> Dam ROI - Going</t>
  </si>
  <si>
    <t xml:space="preserve"> Dam ROI - Distance</t>
  </si>
  <si>
    <t xml:space="preserve"> Dam ROI - Going Distance</t>
  </si>
  <si>
    <t xml:space="preserve"> Dam ROI - Distance Range</t>
  </si>
  <si>
    <t xml:space="preserve"> Dam ROI - Race Class</t>
  </si>
  <si>
    <t xml:space="preserve"> Dam ROI - Age</t>
  </si>
  <si>
    <t xml:space="preserve"> Dam ROI - Adjacent Going</t>
  </si>
  <si>
    <t>Dam Stats for Top Rated
Results 2009 to August 2023</t>
  </si>
  <si>
    <t>Stats for Top Rated
by Dam (All)</t>
  </si>
  <si>
    <t>Stats for Top Rated
by Sire (All)</t>
  </si>
  <si>
    <t>Stats for Top Rated
by Dam (Race Type)</t>
  </si>
  <si>
    <t>Stats for Top Rated
by Dam (Going)</t>
  </si>
  <si>
    <t>Stats for Top Rated
by Dam (Distance)</t>
  </si>
  <si>
    <t>Stats for Top Rated
by Dam (Going Distance)</t>
  </si>
  <si>
    <t>Stats for Top Rated
by Dam (Distance Range)</t>
  </si>
  <si>
    <t>Stats for Top Rated
by Dam (Race Class)</t>
  </si>
  <si>
    <t>Stats for Top Rated
by Dam (Age)</t>
  </si>
  <si>
    <t>Stats for Top Rated
by Dam (Adjacent Going)</t>
  </si>
  <si>
    <t xml:space="preserve"> Claiming</t>
  </si>
  <si>
    <t xml:space="preserve"> not Claiming</t>
  </si>
  <si>
    <t xml:space="preserve"> Auction</t>
  </si>
  <si>
    <t xml:space="preserve"> not Auction</t>
  </si>
  <si>
    <t xml:space="preserve"> Selling</t>
  </si>
  <si>
    <t xml:space="preserve"> not Selling</t>
  </si>
  <si>
    <t xml:space="preserve"> Beginner</t>
  </si>
  <si>
    <t xml:space="preserve"> not Beginner</t>
  </si>
  <si>
    <t xml:space="preserve"> Novice</t>
  </si>
  <si>
    <t xml:space="preserve"> not Novice</t>
  </si>
  <si>
    <t xml:space="preserve"> Maiden</t>
  </si>
  <si>
    <t xml:space="preserve"> not Maiden</t>
  </si>
  <si>
    <t xml:space="preserve"> Hunter Chase</t>
  </si>
  <si>
    <t xml:space="preserve"> not Seller nor Novice etc</t>
  </si>
  <si>
    <t>Top Rated in Race sub-Types
Results 2009 to August 2023</t>
  </si>
  <si>
    <t>&lt; Top Rated in Claiming Races &gt;</t>
  </si>
  <si>
    <t>&lt; Top Rated in Selling Races &gt;</t>
  </si>
  <si>
    <t>&lt; Top Rated in Auction Races &gt;</t>
  </si>
  <si>
    <t>&lt; Top Rated in Novice Races &gt;</t>
  </si>
  <si>
    <t>&lt; Top Rated in Maiden Races &gt;</t>
  </si>
  <si>
    <t>&lt; Top Rated in Beginner Races &gt;</t>
  </si>
  <si>
    <t>&lt; Top Rated in Hunter Chases &gt;</t>
  </si>
  <si>
    <t xml:space="preserve"> Alarm '1'</t>
  </si>
  <si>
    <t xml:space="preserve"> Alarm '7'</t>
  </si>
  <si>
    <t xml:space="preserve"> Alarm '3'</t>
  </si>
  <si>
    <t xml:space="preserve"> Alarm 'b'</t>
  </si>
  <si>
    <t xml:space="preserve"> Alarm 'c'</t>
  </si>
  <si>
    <t xml:space="preserve"> Alarm 'd'</t>
  </si>
  <si>
    <t xml:space="preserve"> Alarm 'e'</t>
  </si>
  <si>
    <t xml:space="preserve"> Alarm 'g'</t>
  </si>
  <si>
    <t xml:space="preserve"> Alarm 'm'</t>
  </si>
  <si>
    <t xml:space="preserve"> Alarm 'p'</t>
  </si>
  <si>
    <t xml:space="preserve"> Alarm 't'</t>
  </si>
  <si>
    <t xml:space="preserve"> Alarm '+'</t>
  </si>
  <si>
    <t xml:space="preserve"> Alarm '-'</t>
  </si>
  <si>
    <t xml:space="preserve"> Alarm '&gt;'</t>
  </si>
  <si>
    <t xml:space="preserve"> Alarm 'W'</t>
  </si>
  <si>
    <t xml:space="preserve"> Alarm 'w1'</t>
  </si>
  <si>
    <t xml:space="preserve"> Alarm 'w2'</t>
  </si>
  <si>
    <t>Top Rated with Alarms
Results 2009 to August 2023</t>
  </si>
  <si>
    <t>Chase Jumping Ability by value
Results 2009 to August 2023</t>
  </si>
  <si>
    <t>&gt;= 90  &lt; 95</t>
  </si>
  <si>
    <t>&gt;= 85  &lt; 90</t>
  </si>
  <si>
    <t>&gt;= 80  &lt; 85</t>
  </si>
  <si>
    <t>&gt;= 75  &lt; 80</t>
  </si>
  <si>
    <t>&gt;= 70  &lt; 75</t>
  </si>
  <si>
    <t>&lt; 0  &lt; 65</t>
  </si>
  <si>
    <t>&lt; Stats for Chasing Jumping
Ability Ratings by value &gt;</t>
  </si>
  <si>
    <t>The UKHR output version that the CSV file was produced under, currently (December 2023) version is 66</t>
  </si>
  <si>
    <t>TJC Stats
Results 2009 to August 2023</t>
  </si>
  <si>
    <t>Profitable</t>
  </si>
  <si>
    <t>Break even (ROI = 0)</t>
  </si>
  <si>
    <t>Unprofitable</t>
  </si>
  <si>
    <t>SR% of 0</t>
  </si>
  <si>
    <t>SR% &gt; 0  &lt; 10</t>
  </si>
  <si>
    <t>SR%&gt;= 10  &lt; 20</t>
  </si>
  <si>
    <t>SR%&gt;= 20  &lt; 30</t>
  </si>
  <si>
    <t>SR%&gt;= 30</t>
  </si>
  <si>
    <t>&lt; Stats for TJC SR%s &gt;</t>
  </si>
  <si>
    <t>&lt; Stats for TJC ROI &gt;</t>
  </si>
  <si>
    <t>TJC Type Stats
Results 2009 to August 2023</t>
  </si>
  <si>
    <t>&lt; Stats for TJC Type SR%s &gt;</t>
  </si>
  <si>
    <t>&lt; Stats for TJC Type ROI &gt;</t>
  </si>
  <si>
    <t>TC Stats
Results 2009 to August 2023</t>
  </si>
  <si>
    <t>&lt; Stats for TC SR%s &gt;</t>
  </si>
  <si>
    <t>&lt; Stats for TC ROI &gt;</t>
  </si>
  <si>
    <t>Win Value odds based on UKHR Ratings, in Betfair Exchange format (e.g. BF format 3.5 = Industry 5/2)</t>
  </si>
  <si>
    <t>JC Stats
Results 2009 to August 2023</t>
  </si>
  <si>
    <t>&lt; Stats for JC SR%s &gt;</t>
  </si>
  <si>
    <t>&lt; Stats for JC ROI &gt;</t>
  </si>
  <si>
    <t>TJ Stats
Results 2009 to August 2023</t>
  </si>
  <si>
    <t>&lt; Stats for TJ SR%s &gt;</t>
  </si>
  <si>
    <t>&lt; Stats for TJ ROI &gt;</t>
  </si>
  <si>
    <t>Trainer Form 2 weeks Stats
Results 2009 to August 2023</t>
  </si>
  <si>
    <t>&lt; Stats for Tform 2 weeks SR &gt;</t>
  </si>
  <si>
    <t>&lt; Stats for Tform 2 weeks ROI &gt;</t>
  </si>
  <si>
    <t>Trainer Form 4 weeks Stats
Results 2009 to August 2023</t>
  </si>
  <si>
    <t>&lt; Stats for Tform 4 weeks SR &gt;</t>
  </si>
  <si>
    <t>&lt; Stats for Tform 4 weeks ROI &gt;</t>
  </si>
  <si>
    <t>Tform Calendar Stats
Results 2009 to August 2023</t>
  </si>
  <si>
    <t>&lt; Stats for Trainer
Calendar SR% &gt;</t>
  </si>
  <si>
    <t>&lt; Stats for Trainer
Calendar ROI &gt;</t>
  </si>
  <si>
    <t>Tform 5 Year Stats
Results 2009 to August 2023</t>
  </si>
  <si>
    <t>&lt; Stats for Tform 5 Years SR &gt;</t>
  </si>
  <si>
    <t>&lt; Stats for Tform 5 Years ROI &gt;</t>
  </si>
  <si>
    <t>Top Rated by Country
Results 2009 to August 2023</t>
  </si>
  <si>
    <t xml:space="preserve"> Great Britain</t>
  </si>
  <si>
    <t xml:space="preserve"> Ireland</t>
  </si>
  <si>
    <t>&lt; Stats of Top Rated
        by Country &gt;</t>
  </si>
  <si>
    <t>&lt; -25</t>
  </si>
  <si>
    <t xml:space="preserve">  &gt;= -25  &lt; 0</t>
  </si>
  <si>
    <t>Zero</t>
  </si>
  <si>
    <t>&gt; 0  &lt; 25</t>
  </si>
  <si>
    <t>&gt; 25</t>
  </si>
  <si>
    <t>Class Differential Difference 5Yr
Results 2009 to August 2023</t>
  </si>
  <si>
    <t>&lt; Stats for ClsDifDif5Yr &gt;</t>
  </si>
  <si>
    <t>Class Wins Differential Difference 5 Year
Results 2009 to August 2023</t>
  </si>
  <si>
    <t>&lt; -110</t>
  </si>
  <si>
    <t>&gt;= -50  &lt;  0</t>
  </si>
  <si>
    <t>&gt; 0  &lt; 20</t>
  </si>
  <si>
    <t>&gt;= -110  &lt; -50</t>
  </si>
  <si>
    <t>&lt; Stats for ClsWinsDifDif5Yr &gt;</t>
  </si>
  <si>
    <t>&gt;= -40  &lt; -20</t>
  </si>
  <si>
    <t>&gt;= -20  &lt; 0</t>
  </si>
  <si>
    <t>&lt; Stats for WgtDifDif5Yr &gt;</t>
  </si>
  <si>
    <t>Weight Differential Difference 5Yr
Results from 2009 to August 2023</t>
  </si>
  <si>
    <t>&lt; Top Rated in
Fillies / Mares Races &gt;</t>
  </si>
  <si>
    <t>String (restricted list*)</t>
  </si>
  <si>
    <t>&lt; Stats for Top Rated
at each course &gt;</t>
  </si>
  <si>
    <t>&lt; Stats for Top Rated
by Stall Percentage &gt;</t>
  </si>
  <si>
    <t>&lt; Top Rated when
wearing equipment &gt;</t>
  </si>
  <si>
    <t>&lt;Days Since Last Race by
no. of days by Race Type &gt;</t>
  </si>
  <si>
    <t>Stats for Top Rated on
debut by Race Type</t>
  </si>
  <si>
    <t>&lt; Top Rated horses
with Recent Wins &gt;</t>
  </si>
  <si>
    <t>Stats for Top Rated
with Course Wins</t>
  </si>
  <si>
    <t>&lt; Stats for Raw Ratings &gt;</t>
  </si>
  <si>
    <t>&lt;Stats for Jockey Ratings &gt;</t>
  </si>
  <si>
    <t>&lt; Stats for Trainer Ratings &gt;</t>
  </si>
  <si>
    <t>&lt; Stats for Trainer Form &gt;</t>
  </si>
  <si>
    <t>&lt; Stats for
Connection's Ratings &gt;</t>
  </si>
  <si>
    <t>&lt; Stats for
Form Trend Ratings &gt;</t>
  </si>
  <si>
    <t>&lt; Stats for
Form Last Run (Lst) Ratings &gt;</t>
  </si>
  <si>
    <t>&lt; Stats for Class Ratings &gt;</t>
  </si>
  <si>
    <t>&lt; Stats for
Winning Form Ratings &gt;</t>
  </si>
  <si>
    <t>&lt; Stats for
Speed (SPD) Ratings &gt;</t>
  </si>
  <si>
    <t>FCP. This is quite simply the Historical Class Probability (HCP) figure but normalised to 100%. If there are a good number of Historical Class Performances then a quick look down the list may not be easy to read. So, all that we've done is to total up all the HCP figures and then adjust them in this column so that this FCP column total adds up to 100%.</t>
  </si>
  <si>
    <t>&lt; Stats for Win Class Probability (HCP) Ratings &gt;</t>
  </si>
  <si>
    <t>&lt; Stats for
Value Odds Probability values &gt;</t>
  </si>
  <si>
    <t>&lt; Stats for Ratings
by Ranking Values &gt;</t>
  </si>
  <si>
    <t>&lt; Stats for Top Rated in Handicaps &amp; Stakes (by age) &gt;</t>
  </si>
  <si>
    <t>Stats for RAdj Ratings values</t>
  </si>
  <si>
    <t>&lt; Stats for Top Rated
by Month and by Year &gt;</t>
  </si>
  <si>
    <t>Click to see list.</t>
  </si>
  <si>
    <t>And by YEAR</t>
  </si>
  <si>
    <t>Tform 20 Runs Stats
Results 2009 to August 2023</t>
  </si>
  <si>
    <t>&lt; Stats for Tform 20 Runs SR &gt;</t>
  </si>
  <si>
    <t>&lt; Stats for Tform 20 Runs ROI &gt;</t>
  </si>
  <si>
    <t>Weight Wins Differential difference 5Yr
Results from 2009 to August 2023</t>
  </si>
  <si>
    <t>&lt; Stats for WgtWinsDifDif5Yr &gt;</t>
  </si>
  <si>
    <t>&gt;= -40  &lt; - 20</t>
  </si>
  <si>
    <t>Class Weight Differential difference 5Yr
Results from 2009 to August 2023</t>
  </si>
  <si>
    <t>&lt; Stats for ClsWgtDifDif5Yr &gt;</t>
  </si>
  <si>
    <t>Cls Wgt Wins Differential difference 5Yr
Results from 2009 to August 2023</t>
  </si>
  <si>
    <t>&lt; Stats for ClsWgtWinsDifDif5Yr &gt;</t>
  </si>
  <si>
    <t>Class Differential difference One Race
Resukts from 2009 to August 2023</t>
  </si>
  <si>
    <t>&gt;= -40  &lt; 20</t>
  </si>
  <si>
    <t xml:space="preserve">&gt;= 20 </t>
  </si>
  <si>
    <t>&lt; Stats for ClsDif One Race &gt;</t>
  </si>
  <si>
    <t>Weight Differential difference One Race
Results from 2009 to AUGUST 2023</t>
  </si>
  <si>
    <t>&gt; 20</t>
  </si>
  <si>
    <t>&lt; Stats for WgtDif One Race &gt;</t>
  </si>
  <si>
    <t>First</t>
  </si>
  <si>
    <t>Second</t>
  </si>
  <si>
    <t>Third</t>
  </si>
  <si>
    <t>Fourth</t>
  </si>
  <si>
    <t>Fifth</t>
  </si>
  <si>
    <t>not first 5 (incl. DNF)</t>
  </si>
  <si>
    <t>Last Time Out Race Type
Results from 2009 to August 2023</t>
  </si>
  <si>
    <t>&lt; Stats for Last Time Out
(same Race Type) &gt;</t>
  </si>
  <si>
    <t>Class Differential difference 1Yr
Results 2009 to August 2023</t>
  </si>
  <si>
    <t>&lt; Stats for ClsDifDif1Yr &gt;</t>
  </si>
  <si>
    <t>&lt; Stats for ClsWinsDifDif1Yr &gt;</t>
  </si>
  <si>
    <t>&lt; Stats for Ratings Advantage &gt;</t>
  </si>
  <si>
    <t>&gt;=  0   &lt; 10</t>
  </si>
  <si>
    <t>&gt;= -50  &lt; -40</t>
  </si>
  <si>
    <t>&lt; -50</t>
  </si>
  <si>
    <t>Ratings Advantage
Results from 2009 to 2023</t>
  </si>
  <si>
    <t>Class Wins Differential Difference 1Yr
Results 2009 to August 2023</t>
  </si>
  <si>
    <t>PLACE VOPs</t>
  </si>
  <si>
    <t>Place VOP &gt;=0.40</t>
  </si>
  <si>
    <t>Place VOP &gt;=0.30 &lt;0.40</t>
  </si>
  <si>
    <t>Place VOP &gt;=0.25 &lt;0.30</t>
  </si>
  <si>
    <t>Place VOP &gt;=0.20 &lt;0.25</t>
  </si>
  <si>
    <t>Place VOP &gt;=0.175 &lt;0.20</t>
  </si>
  <si>
    <t>Place VOP &gt;=0.15 &lt;0.175</t>
  </si>
  <si>
    <t>Place VOP &gt;=0.125 &lt;0.15</t>
  </si>
  <si>
    <t>Place VOP &gt;=0.10 &lt;0.125</t>
  </si>
  <si>
    <t>Place VOP &gt;=0.075 &lt;0.10</t>
  </si>
  <si>
    <t>Place VOP &gt;=0.05 &lt;0.075</t>
  </si>
  <si>
    <t>Place VOP &gt;=0.025 &lt;0.05</t>
  </si>
  <si>
    <t>&lt;Stats for WgtDifDif1Yr &gt;</t>
  </si>
  <si>
    <t>&lt; 1.2</t>
  </si>
  <si>
    <t>&gt;= 1.2  &lt; 1.3</t>
  </si>
  <si>
    <t>&gt;= 1.3  &lt; 1.4</t>
  </si>
  <si>
    <t>&gt;=1.4  &lt; 1.5</t>
  </si>
  <si>
    <t>&gt;=1.5  &lt; 1.75</t>
  </si>
  <si>
    <t>&gt;= 1.75  &lt; 2.0</t>
  </si>
  <si>
    <t>&gt;= 2.0  &lt; 2.5</t>
  </si>
  <si>
    <t>&gt;=2.5  &lt; 3.0</t>
  </si>
  <si>
    <t>&gt;= 3.0  &lt; 3.5</t>
  </si>
  <si>
    <t>&gt;= 3.5  &lt; 4.0</t>
  </si>
  <si>
    <t>&gt;= 4.0  &lt; 4.5</t>
  </si>
  <si>
    <t>&gt;= 4.5  &lt; 5.0</t>
  </si>
  <si>
    <t>&gt;= 5.0  &lt; 5.5</t>
  </si>
  <si>
    <t>&gt;= 5.5  &lt; 6.0</t>
  </si>
  <si>
    <t>&gt;= 6.0  &lt; 6.5</t>
  </si>
  <si>
    <t>&gt;= 6.5  &lt; 7.0</t>
  </si>
  <si>
    <t>&gt;= 7.0  &lt; 7.5</t>
  </si>
  <si>
    <t>&gt;= 7.5  &lt; 8.0</t>
  </si>
  <si>
    <t>&gt;= 8.0  &lt; 8.5</t>
  </si>
  <si>
    <t>&gt;= 8.5 &lt; 9.0</t>
  </si>
  <si>
    <t>&gt;= 9.0  &lt; 9.5</t>
  </si>
  <si>
    <t>&gt;= 9.5 &lt; 10</t>
  </si>
  <si>
    <t>&gt;= 10  &lt; 11</t>
  </si>
  <si>
    <t>&gt;= 11  &lt; 13</t>
  </si>
  <si>
    <t>&gt;= 13  &lt; 16</t>
  </si>
  <si>
    <t>&gt;= 16  &lt; 21</t>
  </si>
  <si>
    <t>&gt;= 21  &lt; 26</t>
  </si>
  <si>
    <t>&gt;= 26  &lt; 51</t>
  </si>
  <si>
    <t>&gt;= 51</t>
  </si>
  <si>
    <t>Betfair Win SP
Results from 2009 to August 2023</t>
  </si>
  <si>
    <t>Weight Differential Difference 1Yr
Results from 2009 to August 2023</t>
  </si>
  <si>
    <t>Weight Wins Differential Difference
Results from 2009 to August 2023</t>
  </si>
  <si>
    <t>&lt;Stats for WgtWinsDifDif1Yr &gt;</t>
  </si>
  <si>
    <t>&lt; Stats for BF Win SP Prices &gt;</t>
  </si>
  <si>
    <t>&gt; -20  &lt; 0</t>
  </si>
  <si>
    <t>Class Weight Differential Difference 1Yr
Results from 2009 to August 2023</t>
  </si>
  <si>
    <t>&lt;Stats for ClsWgtDifDif1Yr &gt;</t>
  </si>
  <si>
    <t>&gt;= - 20  &lt; 0</t>
  </si>
  <si>
    <t xml:space="preserve"> &gt;= 20</t>
  </si>
  <si>
    <t>Class Weight Wins Differential Difference 1Yr
Results from 2009 to August 2023</t>
  </si>
  <si>
    <t>&lt;Stats for
ClsWgtWinsDifDif1yr &gt;</t>
  </si>
  <si>
    <t>&gt;= 150 &lt; 160</t>
  </si>
  <si>
    <t>&gt;= 140 &lt; 150</t>
  </si>
  <si>
    <t>&gt;= 130 &lt; 140</t>
  </si>
  <si>
    <t>&gt;= 40 &lt; 50</t>
  </si>
  <si>
    <t>&gt; 0 &lt; 40</t>
  </si>
  <si>
    <t>Last Race Ratings by value
Results from 2009 to August 2023</t>
  </si>
  <si>
    <t>&lt; Stats for Last Race Ratings &gt;</t>
  </si>
  <si>
    <t>Tform 7 Days
Results from 2009 to August 2023</t>
  </si>
  <si>
    <t>Profitable ROI</t>
  </si>
  <si>
    <t>0 ROI</t>
  </si>
  <si>
    <t>Unprofitable ROI</t>
  </si>
  <si>
    <t>Strike Rate 0%</t>
  </si>
  <si>
    <t>Strike Rate &gt; 0%  &lt; 10%</t>
  </si>
  <si>
    <t>Strike Rate &gt;= 10%  &lt; 20%</t>
  </si>
  <si>
    <t>Strike Rate &gt;= 20%  &lt; 30%</t>
  </si>
  <si>
    <t>Strike Rate &gt;= 30%</t>
  </si>
  <si>
    <t>&lt; Stats for Tform 7 Days SR% &gt;</t>
  </si>
  <si>
    <t>&lt; Stats for Tform 7 Days ROI &gt;</t>
  </si>
  <si>
    <t>&lt; Stats for
ClsDifDiff5Yr Rankings &gt;</t>
  </si>
  <si>
    <t>&lt; Stats for
WgtDifDiff5Yr Rankings &gt;</t>
  </si>
  <si>
    <t>&lt; Stats for
ClsWgtDifDiff5Yr Rankings &gt;</t>
  </si>
  <si>
    <t>Official Going the race was run on. String value. Limited list: GB: Heavy, Soft to Heavy, Soft, Good to Soft, Good, Good to Firm, Firm. IRE: Heavy, Soft to Heavy, Soft, Yielding to Soft, Yielding, Good to Yielding, Good, Good to Firm, Firm. AW: Slow, Standard Slow, Standard, Standard Fast, Fast. Can sometimes include the area of the racecourse e.g. Inner, Outer, Round, Straight, etc. To date, there have been 95 different going descriptions used in results csv files.</t>
  </si>
  <si>
    <t>UKHR_EntryID</t>
  </si>
  <si>
    <t>UKHR_HorseID</t>
  </si>
  <si>
    <t>UKHR_TrainerID</t>
  </si>
  <si>
    <t>UKHR_JockeyID</t>
  </si>
  <si>
    <t>UKHR_CourseID</t>
  </si>
  <si>
    <t>LengthsBehind</t>
  </si>
  <si>
    <t>LengthsBehindTotal</t>
  </si>
  <si>
    <t>Duration</t>
  </si>
  <si>
    <t xml:space="preserve">This is the 'forecast' going that appears in overnight racecards. See Column QN for the actual recorded going. Limited list: GB: Heavy, Soft to Heavy, Soft, Good to Soft, Good, Good to Firm, Firm. IRE: Heavy, Soft to Heavy, Soft, Yielding to Soft, Yielding, Good to Yielding, Good, Good to Firm, Firm. AW: Slow, Standard Slow, Standard, Standard Fast, Fast.
*Although a restricted list, the addition of the 'area' of the course (e.g. Straight, Round, Inner, Outer, Old New, etc.) mean that there are 95 different entries in the results files. </t>
  </si>
  <si>
    <t>Stats for Top Rated
by Koulds Total Score</t>
  </si>
  <si>
    <t>Tform last 10 Runs
Results from 2009 to August 2023</t>
  </si>
  <si>
    <t>ROI Profitable</t>
  </si>
  <si>
    <t>ROI Unprofitable</t>
  </si>
  <si>
    <t>ROI Beak even (ROI = 0)</t>
  </si>
  <si>
    <t>SR% = 0</t>
  </si>
  <si>
    <t>SR% = 10%</t>
  </si>
  <si>
    <t>SR% = 20%</t>
  </si>
  <si>
    <t>SR% = 30%</t>
  </si>
  <si>
    <t>SR% = 40% or more</t>
  </si>
  <si>
    <t>&lt; Stats for TFLast10Runs ROI &gt;</t>
  </si>
  <si>
    <t>&lt; Stats for TFLast10Runs SR &gt;</t>
  </si>
  <si>
    <t>Tform last 40 Runs
Results 2009 to August 2023</t>
  </si>
  <si>
    <t>Break Even ROI (ROI = 0)</t>
  </si>
  <si>
    <t>SR% &gt;= 10  &lt; 20</t>
  </si>
  <si>
    <t>SR% &gt;= 20  &lt; 30</t>
  </si>
  <si>
    <t>SR% &gt;= 30  &lt; 40</t>
  </si>
  <si>
    <t>SR% &gt;= 40</t>
  </si>
  <si>
    <t>&lt; Stats for TFLast40Runs SR &gt;</t>
  </si>
  <si>
    <t>&lt; Stats for TFLast40Runs ROI &gt;</t>
  </si>
  <si>
    <t>&lt; Stats for
ClsWinsDifDiff5Yr Rankings &gt;</t>
  </si>
  <si>
    <t>&lt; Stats for
WgtWinsDifDiff5Yr Rankings &gt;</t>
  </si>
  <si>
    <t>&lt; Stats for
ClsWgtWinsDifDiff5Yr Rankings &gt;</t>
  </si>
  <si>
    <t>&lt; Stats for
WgtDifDiff 1Yr Rankings &gt;</t>
  </si>
  <si>
    <t>&lt; Stats for
ClsDifDiff1Yr Rankings &gt;</t>
  </si>
  <si>
    <t>&lt; Stats for
ClsWgtDifDiff1Yr Rankings &gt;</t>
  </si>
  <si>
    <t>&lt; Stats for
ClsWinsDifDiff1Yr Rankings &gt;</t>
  </si>
  <si>
    <t>&lt; Stats for
WgtWinsDifDiff1Yr Rankings &gt;</t>
  </si>
  <si>
    <t>&lt; Stats for
ClsWgtWinsDifDiff1Yr Rankings &gt;</t>
  </si>
  <si>
    <t>&lt; Stats for Speed Ratings &gt;</t>
  </si>
  <si>
    <t>&lt; Stats for Speed Rating Rankings &gt;</t>
  </si>
  <si>
    <t>&lt; Stats for Last Class Drop Rank &gt;</t>
  </si>
  <si>
    <t>&lt; Stats for Last Race Rating Rank &gt;</t>
  </si>
  <si>
    <t>Raw Advantage
Results from 2009 to August 2023</t>
  </si>
  <si>
    <t>&lt; - 30</t>
  </si>
  <si>
    <t>&gt;= - 30  &lt; - 15</t>
  </si>
  <si>
    <t>&gt;= - 15  &lt; 0</t>
  </si>
  <si>
    <t>&gt;= 0  &lt; 15</t>
  </si>
  <si>
    <t>&gt;= 15  &lt; 30</t>
  </si>
  <si>
    <t>&lt; Stats for Raw Advantage &gt;</t>
  </si>
  <si>
    <t>RAdj Advantage
Results from 2009 to August 2023</t>
  </si>
  <si>
    <t>&lt; Stats for RAdj Advantage &gt;</t>
  </si>
  <si>
    <t>Jockey Advantage
Results from 2009 to August 2023</t>
  </si>
  <si>
    <t>&lt;Stats for Jockey Advantage &gt;</t>
  </si>
  <si>
    <t>Trainer Advantage
Results from 2009 to August 2023</t>
  </si>
  <si>
    <t>&lt; Stats for Trainer Advantage &gt;</t>
  </si>
  <si>
    <t>Trainer Form Advantage
Results from 2009 to August 2023</t>
  </si>
  <si>
    <t>&lt; -150</t>
  </si>
  <si>
    <t>&gt;= - 150  &lt; -100</t>
  </si>
  <si>
    <t>&gt;= -100  &lt; -50</t>
  </si>
  <si>
    <t>&gt;=  -50  &lt; 0</t>
  </si>
  <si>
    <t>&gt;= 0  &lt; 50</t>
  </si>
  <si>
    <t>&gt;= 50  &lt; 100</t>
  </si>
  <si>
    <t>&gt;= 100</t>
  </si>
  <si>
    <t>&lt; Stats for Tform Advantage &gt;</t>
  </si>
  <si>
    <t>Conn Advantage
Results from 2009 to August 2023</t>
  </si>
  <si>
    <t>&gt;= -30  &lt; -15</t>
  </si>
  <si>
    <t>&gt;= -15  &lt; 0</t>
  </si>
  <si>
    <t>&gt;= 15</t>
  </si>
  <si>
    <t>&lt; Stats for
Connections Advantage &gt;</t>
  </si>
  <si>
    <t>&lt; -15</t>
  </si>
  <si>
    <t>&gt;= -5  &lt; 0</t>
  </si>
  <si>
    <t>&gt;= 0  &lt; 5</t>
  </si>
  <si>
    <t>&gt;= 5</t>
  </si>
  <si>
    <t>Frm Advantage
Results from 2009 to August 2023</t>
  </si>
  <si>
    <t>&lt; Stats for Frm Advantage &gt;</t>
  </si>
  <si>
    <t>&gt; -5  &lt; 0</t>
  </si>
  <si>
    <t>&gt; 0  &lt; 5</t>
  </si>
  <si>
    <t>&gt;= 5  &lt; 10</t>
  </si>
  <si>
    <t>Lst Advantage
Results from 2009 to August 2023</t>
  </si>
  <si>
    <t>&lt; Stats for Lst Advantage &gt;</t>
  </si>
  <si>
    <t>Cls Advantage
Results from 2009 to August 2023</t>
  </si>
  <si>
    <t>&lt; Stats for Cls Advantage &gt;</t>
  </si>
  <si>
    <t>WinF Advantage
Results from 2009 to August 2023</t>
  </si>
  <si>
    <t>&lt; Stats for WinF Advantage &gt;</t>
  </si>
  <si>
    <t>Spd Advantage
Results from 2009 to August 2023</t>
  </si>
  <si>
    <t>&lt; Stats for Spd Advantage &gt;</t>
  </si>
  <si>
    <t>&lt; -80</t>
  </si>
  <si>
    <t>&gt;= -80  &lt; -40</t>
  </si>
  <si>
    <t>&gt;= -40  &lt; 0</t>
  </si>
  <si>
    <t>&gt;= 0  &lt; 40</t>
  </si>
  <si>
    <t>&gt;= 80</t>
  </si>
  <si>
    <t>Hcp Advantage
Results from 2009 to August 2023</t>
  </si>
  <si>
    <t>&lt; Stats for Hcp Advantage &gt;</t>
  </si>
  <si>
    <t>HcpAdvantage</t>
  </si>
  <si>
    <t>&lt; -100</t>
  </si>
  <si>
    <t>&gt;= -100  &lt; -80</t>
  </si>
  <si>
    <t>&gt;= -80  &lt; -60</t>
  </si>
  <si>
    <t>&gt;= -60  &lt; -40</t>
  </si>
  <si>
    <t>&gt;= 0  &lt; 20</t>
  </si>
  <si>
    <t>&gt;= 20  &lt; 40</t>
  </si>
  <si>
    <t>&gt;= 40  &lt; 60</t>
  </si>
  <si>
    <t>&gt;= 60  &lt; 80</t>
  </si>
  <si>
    <t>Speed Advantage
Results from 2009 to August 2023</t>
  </si>
  <si>
    <t>&lt; Stats for Speed Advantage &gt;</t>
  </si>
  <si>
    <t>Difference between top rated jumping ability value (for horses in Steeplechases) and this horse (Column AY). If this horse has the top rated jumping ability value, this figure will be positive, otherwise it will be negative</t>
  </si>
  <si>
    <t>0 (in Steeplechases)</t>
  </si>
  <si>
    <t>Jumps Advantage
Results from 2009 to August 2023</t>
  </si>
  <si>
    <t>&lt; Stats for Jump Advantage &gt;</t>
  </si>
  <si>
    <t>0 (Non-winners (Maidens))</t>
  </si>
  <si>
    <t>Better Class Win
Results from 2009 to August 2023</t>
  </si>
  <si>
    <t>&lt; Stats for Better Class Win &gt;</t>
  </si>
  <si>
    <t xml:space="preserve">Number of races competed in since this horse's best class win to date. </t>
  </si>
  <si>
    <t xml:space="preserve">Most weight carried to a win to date. Value held is difference between this horse's highest weight value and this race's weight (Column D). Positive value indicates a previous win in a better class race. A 0 (zero) indicates that this horse is a maiden. </t>
  </si>
  <si>
    <t xml:space="preserve">Number of elapsed days since this horse's highest weight win to date. </t>
  </si>
  <si>
    <t xml:space="preserve">Number of races competed in since this horse's highest weight win to date. </t>
  </si>
  <si>
    <t xml:space="preserve">Best class win of the same Race Type as today, to date. Value held is difference between this horse's best class, for this Race Type, win value and this race's class value (Column D). Positive value indicates a previous win in a better class race. A 0 (zero) indicates that this horse is a maiden. </t>
  </si>
  <si>
    <t>Number of elapsed days since this horse's best class of this Race Type, win to date.</t>
  </si>
  <si>
    <t xml:space="preserve">Number of races competed in since this horse's best class of this Race Type, win to date. </t>
  </si>
  <si>
    <t>Most weight carried to a win in a race of this Race Type, to date. Value held is difference between this horse's highest weight value and this race's weight (Column D). Positive value indicates a previous win in a better class race. A 0 (zero) indicates that this horse is a maiden.</t>
  </si>
  <si>
    <t>Number of elapsed days since this horse's highest weight to a win in a race of this Race Type, to date.</t>
  </si>
  <si>
    <t>Finishing position last time out (includes P, F, UR, etc.). LTO regardless of Race Type.</t>
  </si>
  <si>
    <t>Finishing position two runs ago (includes P, F, UR, etc.) Two runs ago regardless of Race Type.</t>
  </si>
  <si>
    <t>Finishing position three runs ago (includes P, F, UR, etc.) Three runs ago regardless of Race Type.</t>
  </si>
  <si>
    <t>Finishing position four runs ago (includes P, F, UR, etc.) Four runs ago regardless of Race Type.</t>
  </si>
  <si>
    <t>Finishing position five runs ago (includes P, F, UR, etc.) Five runs ago regardless of Race Type.</t>
  </si>
  <si>
    <t>Distance of race last run  in regardless of Race Type.</t>
  </si>
  <si>
    <t>Distance of race run in, two runs ago, regardless of Race Type.</t>
  </si>
  <si>
    <t>Distance of race run in, three runs ago, regardless of Race Type.</t>
  </si>
  <si>
    <t>Distance of race run in, four runs ago, regardless of Race Type.</t>
  </si>
  <si>
    <t>Distance of race run in, five runs ago, regardless of Race Type.</t>
  </si>
  <si>
    <t>Number of races competed in since this horse's highest class and highest weight to win in a race of this Race Type, to date.</t>
  </si>
  <si>
    <t>&lt; Stats for Raw Ranking &gt;</t>
  </si>
  <si>
    <t>&lt; Stats for RAdj Ranking &gt;</t>
  </si>
  <si>
    <t>&lt; Stats for Jockey Ranking &gt;</t>
  </si>
  <si>
    <t>&lt; Stats for Trainer Ranking &gt;</t>
  </si>
  <si>
    <t>&lt; Stats for Trainer Form Ranking &gt;</t>
  </si>
  <si>
    <t>&lt; Stats for Connection Ranking &gt;</t>
  </si>
  <si>
    <t>&lt; Stats for Frm Ranking &gt;</t>
  </si>
  <si>
    <t>&lt; Stats for Lst Ranking &gt;</t>
  </si>
  <si>
    <t>&lt; Stats for Cls Ranking &gt;</t>
  </si>
  <si>
    <t>&lt; Stats for Win Frequency Rating &gt;</t>
  </si>
  <si>
    <t>&lt; Stats for Spd Ranking &gt;</t>
  </si>
  <si>
    <t>&lt; Stats for Hcp Ranking &gt;</t>
  </si>
  <si>
    <t>&lt; Stats for
Going Regression Ranking &gt;</t>
  </si>
  <si>
    <t>&lt; Stats for
Distance Regression Ranking &gt;</t>
  </si>
  <si>
    <t>Drop in Class from race of same type. It is this value that is used for the Last Class Drop Ranking (Column OI)</t>
  </si>
  <si>
    <t>Ranking the drop in class of each horse's last race to today's class (See Class Differential One Race Column FO)</t>
  </si>
  <si>
    <t>Simply how we ranked the horse last time (See Column GX)</t>
  </si>
  <si>
    <t>&lt; See HCP Ratings &gt;</t>
  </si>
  <si>
    <t>How well this horse ran last time. This is the horse's rating earned in the race. A negative value indicates that the rating was earned in a different race type than today's</t>
  </si>
  <si>
    <t>How well this horse ran five races ago. This is the horse's rating earned in the race. A negative value indicates that the rating was earned in a different race type than today's</t>
  </si>
  <si>
    <t>How well this horse ran four races ago. This is the horse's rating earned in the race. A negative value indicates that the rating was earned in a different race type than today's</t>
  </si>
  <si>
    <t>How well this horse ran three races ago. This is the horse's rating earned in the race. A negative value indicates that the rating was earned in a different race type than today's</t>
  </si>
  <si>
    <t>How well this horse ran two races ago. This is the horse's rating earned in the race. A negative value indicates that the rating was earned in a different race type than today's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</si>
</sst>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theme="1"/>
      <name val="Calibri"/>
      <family val="2"/>
      <scheme val="minor"/>
    </font>
    <font>
      <u/>
      <sz val="11"/>
      <color theme="10"/>
      <name val="Calibri"/>
      <family val="2"/>
      <scheme val="minor"/>
    </font>
    <font>
      <sz val="14"/>
      <color theme="1"/>
      <name val="Calibri"/>
      <family val="2"/>
      <scheme val="minor"/>
    </font>
    <font>
      <i/>
      <sz val="11"/>
      <color rgb="FF000000"/>
      <name val="Calibri"/>
      <family val="2"/>
      <scheme val="minor"/>
    </font>
    <font>
      <i/>
      <sz val="11"/>
      <name val="Calibri"/>
      <family val="2"/>
      <scheme val="minor"/>
    </font>
    <font>
      <i/>
      <sz val="11"/>
      <color theme="1"/>
      <name val="Calibri"/>
      <family val="2"/>
      <scheme val="minor"/>
    </font>
    <font>
      <sz val="12"/>
      <color theme="1"/>
      <name val="Calibri"/>
      <family val="2"/>
      <scheme val="minor"/>
    </font>
    <font>
      <sz val="12"/>
      <color rgb="FFFFFF00"/>
      <name val="Calibri"/>
      <family val="2"/>
      <scheme val="minor"/>
    </font>
    <font>
      <b/>
      <sz val="12"/>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rgb="FFFF0000"/>
        <bgColor indexed="64"/>
      </patternFill>
    </fill>
    <fill>
      <patternFill patternType="solid">
        <fgColor theme="4" tint="0.79998168889431442"/>
        <bgColor indexed="64"/>
      </patternFill>
    </fill>
  </fills>
  <borders count="5">
    <border>
      <left/>
      <right/>
      <top/>
      <bottom/>
      <diagonal/>
    </border>
    <border>
      <left/>
      <right/>
      <top style="double">
        <color rgb="FFFF0000"/>
      </top>
      <bottom style="double">
        <color rgb="FFFF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NumberFormat="0" applyFill="0" applyBorder="0" applyAlignment="0" applyProtection="0"/>
  </cellStyleXfs>
  <cellXfs count="71">
    <xf numFmtId="0" fontId="0" fillId="0" borderId="0" xfId="0"/>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1" fillId="0" borderId="0" xfId="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0" fillId="0" borderId="0" xfId="0" applyAlignment="1">
      <alignment horizontal="left" vertical="center"/>
    </xf>
    <xf numFmtId="0" fontId="0" fillId="0" borderId="0" xfId="0" applyAlignment="1">
      <alignment vertical="center" wrapText="1"/>
    </xf>
    <xf numFmtId="0" fontId="3" fillId="0" borderId="0" xfId="0" applyFont="1" applyAlignment="1">
      <alignment wrapText="1"/>
    </xf>
    <xf numFmtId="0" fontId="3" fillId="0" borderId="0" xfId="0" applyFont="1" applyAlignment="1">
      <alignment vertical="center" wrapText="1"/>
    </xf>
    <xf numFmtId="0" fontId="5" fillId="0" borderId="0" xfId="0" applyFont="1" applyAlignment="1">
      <alignment wrapText="1"/>
    </xf>
    <xf numFmtId="0" fontId="1" fillId="0" borderId="0" xfId="1"/>
    <xf numFmtId="0" fontId="0" fillId="0" borderId="0" xfId="0" applyAlignment="1">
      <alignment vertical="top"/>
    </xf>
    <xf numFmtId="0" fontId="0" fillId="0" borderId="0" xfId="0" applyAlignment="1">
      <alignment horizontal="center" vertical="top"/>
    </xf>
    <xf numFmtId="0" fontId="5" fillId="0" borderId="0" xfId="0" applyFont="1" applyAlignment="1">
      <alignment vertical="center" wrapText="1"/>
    </xf>
    <xf numFmtId="0" fontId="1" fillId="0" borderId="0" xfId="1" applyFill="1" applyAlignment="1">
      <alignment vertical="center"/>
    </xf>
    <xf numFmtId="0" fontId="2" fillId="2" borderId="0" xfId="0" applyFont="1" applyFill="1" applyAlignment="1">
      <alignment wrapText="1"/>
    </xf>
    <xf numFmtId="0" fontId="2" fillId="2" borderId="0" xfId="0" applyFont="1" applyFill="1" applyAlignment="1">
      <alignment vertical="center"/>
    </xf>
    <xf numFmtId="0" fontId="6" fillId="0" borderId="0" xfId="0" applyFont="1"/>
    <xf numFmtId="1" fontId="6" fillId="0" borderId="0" xfId="0" applyNumberFormat="1" applyFont="1"/>
    <xf numFmtId="2" fontId="6" fillId="0" borderId="0" xfId="0" applyNumberFormat="1" applyFont="1"/>
    <xf numFmtId="164" fontId="6" fillId="0" borderId="0" xfId="0" applyNumberFormat="1" applyFont="1"/>
    <xf numFmtId="0" fontId="7" fillId="3" borderId="0" xfId="0" applyFont="1" applyFill="1"/>
    <xf numFmtId="0" fontId="2" fillId="2" borderId="0" xfId="0" applyFont="1" applyFill="1" applyAlignment="1">
      <alignment horizontal="center"/>
    </xf>
    <xf numFmtId="0" fontId="1" fillId="0" borderId="0" xfId="1" applyAlignment="1">
      <alignment wrapText="1"/>
    </xf>
    <xf numFmtId="0" fontId="1" fillId="0" borderId="0" xfId="1" applyAlignment="1">
      <alignment vertical="center" wrapText="1"/>
    </xf>
    <xf numFmtId="0" fontId="2" fillId="2" borderId="0" xfId="0" applyFont="1" applyFill="1" applyAlignment="1">
      <alignment vertical="top" wrapText="1"/>
    </xf>
    <xf numFmtId="0" fontId="6" fillId="0" borderId="0" xfId="0" applyFont="1" applyAlignment="1">
      <alignment horizontal="right"/>
    </xf>
    <xf numFmtId="0" fontId="6" fillId="0" borderId="0" xfId="0" applyFont="1" applyAlignment="1">
      <alignment wrapText="1"/>
    </xf>
    <xf numFmtId="2" fontId="0" fillId="0" borderId="0" xfId="0" applyNumberFormat="1"/>
    <xf numFmtId="0" fontId="6" fillId="0" borderId="0" xfId="0" applyFont="1" applyAlignment="1">
      <alignment horizontal="left"/>
    </xf>
    <xf numFmtId="1" fontId="6" fillId="0" borderId="0" xfId="0" applyNumberFormat="1" applyFont="1" applyAlignment="1">
      <alignment horizontal="left"/>
    </xf>
    <xf numFmtId="0" fontId="2" fillId="2" borderId="0" xfId="0" applyFont="1" applyFill="1" applyAlignment="1">
      <alignment vertical="center" wrapText="1"/>
    </xf>
    <xf numFmtId="0" fontId="0" fillId="0" borderId="0" xfId="0" applyAlignment="1">
      <alignment horizontal="left" vertical="center" wrapText="1"/>
    </xf>
    <xf numFmtId="0" fontId="6" fillId="0" borderId="0" xfId="0" applyFont="1" applyAlignment="1">
      <alignment horizontal="left" vertical="top"/>
    </xf>
    <xf numFmtId="0" fontId="1" fillId="0" borderId="0" xfId="1" applyAlignment="1">
      <alignment horizontal="left" vertical="center"/>
    </xf>
    <xf numFmtId="0" fontId="1" fillId="0" borderId="0" xfId="1" applyAlignment="1">
      <alignment horizontal="right"/>
    </xf>
    <xf numFmtId="0" fontId="6" fillId="0" borderId="1" xfId="0" applyFont="1" applyBorder="1" applyAlignment="1">
      <alignment horizontal="left" vertical="top"/>
    </xf>
    <xf numFmtId="1" fontId="6" fillId="0" borderId="1" xfId="0" applyNumberFormat="1" applyFont="1" applyBorder="1"/>
    <xf numFmtId="2" fontId="6" fillId="0" borderId="1" xfId="0" applyNumberFormat="1" applyFont="1" applyBorder="1"/>
    <xf numFmtId="0" fontId="3" fillId="0" borderId="0" xfId="0" applyFont="1" applyAlignment="1">
      <alignment vertical="center"/>
    </xf>
    <xf numFmtId="0" fontId="0" fillId="4" borderId="0" xfId="0" applyFill="1" applyAlignment="1">
      <alignment horizontal="center" vertical="center"/>
    </xf>
    <xf numFmtId="0" fontId="0" fillId="4" borderId="0" xfId="0" applyFill="1" applyAlignment="1">
      <alignment vertical="center"/>
    </xf>
    <xf numFmtId="0" fontId="0" fillId="4" borderId="0" xfId="0" applyFill="1" applyAlignment="1">
      <alignment wrapText="1"/>
    </xf>
    <xf numFmtId="0" fontId="0" fillId="4" borderId="0" xfId="0" applyFill="1"/>
    <xf numFmtId="11" fontId="6" fillId="0" borderId="0" xfId="0" applyNumberFormat="1" applyFont="1"/>
    <xf numFmtId="0" fontId="0" fillId="4" borderId="0" xfId="0" applyFill="1" applyAlignment="1">
      <alignment vertical="center" wrapText="1"/>
    </xf>
    <xf numFmtId="0" fontId="1" fillId="0" borderId="0" xfId="1" applyAlignment="1">
      <alignment horizontal="center" vertical="center" wrapText="1"/>
    </xf>
    <xf numFmtId="0" fontId="0" fillId="0" borderId="0" xfId="0" applyAlignment="1">
      <alignment vertical="top" wrapText="1"/>
    </xf>
    <xf numFmtId="0" fontId="1" fillId="0" borderId="0" xfId="1" applyAlignment="1">
      <alignment horizontal="left" vertical="center" wrapText="1"/>
    </xf>
    <xf numFmtId="0" fontId="2" fillId="2" borderId="0" xfId="0" applyFont="1" applyFill="1" applyAlignment="1">
      <alignment horizontal="left" vertical="top" wrapText="1"/>
    </xf>
    <xf numFmtId="0" fontId="1" fillId="0" borderId="0" xfId="1" applyFill="1" applyAlignment="1">
      <alignment horizontal="center" vertical="center" wrapText="1"/>
    </xf>
    <xf numFmtId="0" fontId="1" fillId="0" borderId="0" xfId="1" applyAlignment="1">
      <alignment horizontal="center" wrapText="1"/>
    </xf>
    <xf numFmtId="0" fontId="6" fillId="2" borderId="0" xfId="0" applyFont="1" applyFill="1" applyAlignment="1">
      <alignment vertical="center"/>
    </xf>
    <xf numFmtId="0" fontId="1" fillId="4" borderId="0" xfId="1" applyFill="1" applyAlignment="1">
      <alignment vertical="center" wrapText="1"/>
    </xf>
    <xf numFmtId="0" fontId="1" fillId="4" borderId="0" xfId="1" applyFill="1" applyAlignment="1">
      <alignment vertical="center"/>
    </xf>
    <xf numFmtId="0" fontId="0" fillId="0" borderId="0" xfId="0" applyAlignment="1">
      <alignment horizontal="left"/>
    </xf>
    <xf numFmtId="0" fontId="1" fillId="0" borderId="0" xfId="1" applyFill="1"/>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0" fillId="0" borderId="0" xfId="0" applyAlignment="1">
      <alignment horizontal="left" vertical="center" wrapText="1"/>
    </xf>
    <xf numFmtId="0" fontId="9" fillId="0" borderId="0" xfId="0" applyFont="1" applyAlignment="1">
      <alignment horizontal="left" vertical="center" wrapText="1"/>
    </xf>
    <xf numFmtId="0" fontId="1" fillId="0" borderId="0" xfId="1" applyAlignment="1">
      <alignment horizontal="center" vertical="center" wrapText="1"/>
    </xf>
    <xf numFmtId="0" fontId="5" fillId="0" borderId="0" xfId="0" applyFont="1" applyAlignment="1">
      <alignment horizontal="left" vertical="center" wrapText="1"/>
    </xf>
    <xf numFmtId="0" fontId="1" fillId="0" borderId="0" xfId="1" applyAlignment="1">
      <alignment horizontal="center"/>
    </xf>
    <xf numFmtId="0" fontId="8" fillId="0" borderId="0" xfId="0" applyFont="1" applyAlignment="1">
      <alignment horizontal="center"/>
    </xf>
    <xf numFmtId="0" fontId="7" fillId="3" borderId="0" xfId="0" applyFont="1" applyFill="1" applyAlignment="1">
      <alignment horizontal="left"/>
    </xf>
    <xf numFmtId="0" fontId="1" fillId="0" borderId="0" xfId="1" applyFill="1" applyAlignment="1">
      <alignment horizontal="center"/>
    </xf>
    <xf numFmtId="0" fontId="1" fillId="0" borderId="0" xfId="1" applyAlignment="1">
      <alignment horizontal="righ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0E4E3-A2D6-419A-B122-6D2C4A8150DB}">
  <sheetPr codeName="Sheet1"/>
  <dimension ref="A1:E471"/>
  <sheetViews>
    <sheetView tabSelected="1" zoomScale="90" zoomScaleNormal="90" workbookViewId="0"/>
  </sheetViews>
  <sheetFormatPr defaultRowHeight="14.4" x14ac:dyDescent="0.3"/>
  <cols>
    <col min="1" max="1" width="10.88671875" customWidth="1"/>
    <col min="2" max="2" width="39.21875" customWidth="1"/>
    <col min="3" max="3" width="20.88671875" customWidth="1"/>
    <col min="4" max="4" width="31" style="6" customWidth="1"/>
    <col min="5" max="5" width="126.77734375" customWidth="1"/>
  </cols>
  <sheetData>
    <row r="1" spans="1:5" ht="36" x14ac:dyDescent="0.3">
      <c r="A1" s="1" t="s">
        <v>1</v>
      </c>
      <c r="B1" s="33" t="s">
        <v>0</v>
      </c>
      <c r="C1" s="1" t="s">
        <v>1854</v>
      </c>
      <c r="D1" s="1" t="s">
        <v>1360</v>
      </c>
      <c r="E1" s="33" t="s">
        <v>2</v>
      </c>
    </row>
    <row r="2" spans="1:5" ht="28.8" x14ac:dyDescent="0.3">
      <c r="A2" s="4" t="s">
        <v>4</v>
      </c>
      <c r="B2" s="16" t="s">
        <v>3</v>
      </c>
      <c r="C2" s="8" t="s">
        <v>1855</v>
      </c>
      <c r="D2" s="52" t="s">
        <v>2053</v>
      </c>
      <c r="E2" s="49" t="s">
        <v>1355</v>
      </c>
    </row>
    <row r="3" spans="1:5" ht="28.8" x14ac:dyDescent="0.3">
      <c r="A3" s="4" t="s">
        <v>8</v>
      </c>
      <c r="B3" s="5" t="s">
        <v>7</v>
      </c>
      <c r="C3" s="5" t="s">
        <v>1856</v>
      </c>
      <c r="D3" s="8" t="s">
        <v>6</v>
      </c>
      <c r="E3" s="6" t="s">
        <v>1440</v>
      </c>
    </row>
    <row r="4" spans="1:5" x14ac:dyDescent="0.3">
      <c r="A4" s="4" t="s">
        <v>11</v>
      </c>
      <c r="B4" s="3" t="s">
        <v>10</v>
      </c>
      <c r="C4" t="s">
        <v>1855</v>
      </c>
      <c r="D4" s="26" t="s">
        <v>1867</v>
      </c>
      <c r="E4" s="6" t="s">
        <v>12</v>
      </c>
    </row>
    <row r="5" spans="1:5" x14ac:dyDescent="0.3">
      <c r="A5" s="4" t="s">
        <v>14</v>
      </c>
      <c r="B5" s="3" t="s">
        <v>13</v>
      </c>
      <c r="C5" t="s">
        <v>15</v>
      </c>
      <c r="D5" s="26" t="s">
        <v>1868</v>
      </c>
      <c r="E5" s="6" t="s">
        <v>16</v>
      </c>
    </row>
    <row r="6" spans="1:5" ht="43.2" x14ac:dyDescent="0.3">
      <c r="A6" s="4" t="s">
        <v>18</v>
      </c>
      <c r="B6" s="5" t="s">
        <v>17</v>
      </c>
      <c r="C6" s="5" t="s">
        <v>1855</v>
      </c>
      <c r="D6" s="8" t="s">
        <v>6</v>
      </c>
      <c r="E6" s="6" t="s">
        <v>19</v>
      </c>
    </row>
    <row r="7" spans="1:5" ht="72" x14ac:dyDescent="0.3">
      <c r="A7" s="4" t="s">
        <v>21</v>
      </c>
      <c r="B7" s="3" t="s">
        <v>20</v>
      </c>
      <c r="C7" s="5" t="s">
        <v>2052</v>
      </c>
      <c r="D7" s="48" t="s">
        <v>1869</v>
      </c>
      <c r="E7" s="8" t="s">
        <v>2197</v>
      </c>
    </row>
    <row r="8" spans="1:5" ht="28.8" x14ac:dyDescent="0.3">
      <c r="A8" s="4" t="s">
        <v>23</v>
      </c>
      <c r="B8" s="3" t="s">
        <v>22</v>
      </c>
      <c r="C8" s="5" t="s">
        <v>15</v>
      </c>
      <c r="D8" s="48" t="s">
        <v>1870</v>
      </c>
      <c r="E8" s="8" t="s">
        <v>24</v>
      </c>
    </row>
    <row r="9" spans="1:5" x14ac:dyDescent="0.3">
      <c r="A9" s="4" t="s">
        <v>26</v>
      </c>
      <c r="B9" s="5" t="s">
        <v>25</v>
      </c>
      <c r="C9" t="s">
        <v>1857</v>
      </c>
      <c r="D9" s="6" t="s">
        <v>6</v>
      </c>
      <c r="E9" s="6" t="s">
        <v>1902</v>
      </c>
    </row>
    <row r="10" spans="1:5" x14ac:dyDescent="0.3">
      <c r="A10" s="4" t="s">
        <v>28</v>
      </c>
      <c r="B10" s="5" t="s">
        <v>27</v>
      </c>
      <c r="C10" t="s">
        <v>185</v>
      </c>
      <c r="D10" s="25" t="s">
        <v>1432</v>
      </c>
      <c r="E10" s="6" t="s">
        <v>29</v>
      </c>
    </row>
    <row r="11" spans="1:5" x14ac:dyDescent="0.3">
      <c r="A11" s="4" t="s">
        <v>31</v>
      </c>
      <c r="B11" s="5" t="s">
        <v>30</v>
      </c>
      <c r="C11" t="s">
        <v>185</v>
      </c>
      <c r="D11" s="25" t="s">
        <v>1432</v>
      </c>
      <c r="E11" s="6" t="s">
        <v>32</v>
      </c>
    </row>
    <row r="12" spans="1:5" ht="28.8" x14ac:dyDescent="0.3">
      <c r="A12" s="4" t="s">
        <v>34</v>
      </c>
      <c r="B12" s="7" t="s">
        <v>33</v>
      </c>
      <c r="C12" t="s">
        <v>185</v>
      </c>
      <c r="D12" s="34" t="s">
        <v>6</v>
      </c>
      <c r="E12" s="8" t="s">
        <v>35</v>
      </c>
    </row>
    <row r="13" spans="1:5" x14ac:dyDescent="0.3">
      <c r="A13" s="4" t="s">
        <v>37</v>
      </c>
      <c r="B13" s="25" t="s">
        <v>36</v>
      </c>
      <c r="C13" s="5" t="s">
        <v>15</v>
      </c>
      <c r="D13" s="25" t="s">
        <v>1871</v>
      </c>
      <c r="E13" s="8" t="s">
        <v>38</v>
      </c>
    </row>
    <row r="14" spans="1:5" x14ac:dyDescent="0.3">
      <c r="A14" s="4" t="s">
        <v>40</v>
      </c>
      <c r="B14" s="5" t="s">
        <v>39</v>
      </c>
      <c r="C14" t="s">
        <v>1855</v>
      </c>
      <c r="D14" s="6" t="s">
        <v>6</v>
      </c>
      <c r="E14" s="6" t="s">
        <v>41</v>
      </c>
    </row>
    <row r="15" spans="1:5" x14ac:dyDescent="0.3">
      <c r="A15" s="4" t="s">
        <v>43</v>
      </c>
      <c r="B15" s="5" t="s">
        <v>42</v>
      </c>
      <c r="C15" t="s">
        <v>185</v>
      </c>
      <c r="D15" s="6" t="s">
        <v>6</v>
      </c>
      <c r="E15" s="6" t="s">
        <v>44</v>
      </c>
    </row>
    <row r="16" spans="1:5" ht="28.8" x14ac:dyDescent="0.3">
      <c r="A16" s="4" t="s">
        <v>46</v>
      </c>
      <c r="B16" s="26" t="s">
        <v>45</v>
      </c>
      <c r="C16" s="5" t="s">
        <v>1858</v>
      </c>
      <c r="D16" s="48" t="s">
        <v>2051</v>
      </c>
      <c r="E16" s="6" t="s">
        <v>47</v>
      </c>
    </row>
    <row r="17" spans="1:5" x14ac:dyDescent="0.3">
      <c r="A17" s="4" t="s">
        <v>49</v>
      </c>
      <c r="B17" s="5" t="s">
        <v>48</v>
      </c>
      <c r="C17" t="s">
        <v>185</v>
      </c>
      <c r="D17" s="6" t="s">
        <v>6</v>
      </c>
      <c r="E17" s="6" t="s">
        <v>50</v>
      </c>
    </row>
    <row r="18" spans="1:5" ht="100.8" x14ac:dyDescent="0.3">
      <c r="A18" s="4" t="s">
        <v>52</v>
      </c>
      <c r="B18" s="3" t="s">
        <v>51</v>
      </c>
      <c r="C18" s="5" t="s">
        <v>1859</v>
      </c>
      <c r="D18" s="48" t="s">
        <v>2054</v>
      </c>
      <c r="E18" s="9" t="s">
        <v>53</v>
      </c>
    </row>
    <row r="19" spans="1:5" ht="57.6" x14ac:dyDescent="0.3">
      <c r="A19" s="4" t="s">
        <v>55</v>
      </c>
      <c r="B19" s="3" t="s">
        <v>54</v>
      </c>
      <c r="C19" s="5" t="s">
        <v>1858</v>
      </c>
      <c r="D19" s="48" t="s">
        <v>2055</v>
      </c>
      <c r="E19" s="6" t="s">
        <v>1465</v>
      </c>
    </row>
    <row r="20" spans="1:5" ht="28.8" x14ac:dyDescent="0.3">
      <c r="A20" s="4" t="s">
        <v>57</v>
      </c>
      <c r="B20" s="3" t="s">
        <v>56</v>
      </c>
      <c r="C20" s="5" t="s">
        <v>185</v>
      </c>
      <c r="D20" s="48" t="s">
        <v>2056</v>
      </c>
      <c r="E20" s="8" t="s">
        <v>58</v>
      </c>
    </row>
    <row r="21" spans="1:5" ht="28.8" x14ac:dyDescent="0.3">
      <c r="A21" s="4" t="s">
        <v>60</v>
      </c>
      <c r="B21" s="3" t="s">
        <v>59</v>
      </c>
      <c r="C21" s="5" t="s">
        <v>185</v>
      </c>
      <c r="D21" s="53" t="s">
        <v>2057</v>
      </c>
      <c r="E21" s="6" t="s">
        <v>1464</v>
      </c>
    </row>
    <row r="22" spans="1:5" ht="28.8" x14ac:dyDescent="0.3">
      <c r="A22" s="4" t="s">
        <v>62</v>
      </c>
      <c r="B22" s="5" t="s">
        <v>61</v>
      </c>
      <c r="C22" s="5" t="s">
        <v>15</v>
      </c>
      <c r="D22" s="26" t="s">
        <v>1524</v>
      </c>
      <c r="E22" s="10" t="s">
        <v>63</v>
      </c>
    </row>
    <row r="23" spans="1:5" x14ac:dyDescent="0.3">
      <c r="A23" s="4" t="s">
        <v>65</v>
      </c>
      <c r="B23" s="5" t="s">
        <v>64</v>
      </c>
      <c r="C23" s="5" t="s">
        <v>15</v>
      </c>
      <c r="D23" s="26" t="s">
        <v>1673</v>
      </c>
      <c r="E23" s="9" t="s">
        <v>66</v>
      </c>
    </row>
    <row r="24" spans="1:5" x14ac:dyDescent="0.3">
      <c r="A24" s="4" t="s">
        <v>68</v>
      </c>
      <c r="B24" s="3" t="s">
        <v>67</v>
      </c>
      <c r="C24" t="s">
        <v>185</v>
      </c>
      <c r="D24" s="25" t="s">
        <v>1872</v>
      </c>
      <c r="E24" s="6" t="s">
        <v>69</v>
      </c>
    </row>
    <row r="25" spans="1:5" x14ac:dyDescent="0.3">
      <c r="A25" s="4" t="s">
        <v>71</v>
      </c>
      <c r="B25" s="5" t="s">
        <v>70</v>
      </c>
      <c r="C25" s="5" t="s">
        <v>1855</v>
      </c>
      <c r="D25" s="8" t="s">
        <v>6</v>
      </c>
      <c r="E25" s="6" t="s">
        <v>72</v>
      </c>
    </row>
    <row r="26" spans="1:5" x14ac:dyDescent="0.3">
      <c r="A26" s="4" t="s">
        <v>74</v>
      </c>
      <c r="B26" s="5" t="s">
        <v>73</v>
      </c>
      <c r="C26" t="s">
        <v>185</v>
      </c>
      <c r="D26" s="8" t="s">
        <v>6</v>
      </c>
      <c r="E26" s="8" t="s">
        <v>75</v>
      </c>
    </row>
    <row r="27" spans="1:5" x14ac:dyDescent="0.3">
      <c r="A27" s="4" t="s">
        <v>77</v>
      </c>
      <c r="B27" s="5" t="s">
        <v>76</v>
      </c>
      <c r="C27" t="s">
        <v>185</v>
      </c>
      <c r="D27" s="6" t="s">
        <v>6</v>
      </c>
      <c r="E27" s="6" t="s">
        <v>78</v>
      </c>
    </row>
    <row r="28" spans="1:5" ht="28.8" x14ac:dyDescent="0.3">
      <c r="A28" s="4" t="s">
        <v>80</v>
      </c>
      <c r="B28" s="3" t="s">
        <v>79</v>
      </c>
      <c r="C28" s="5" t="s">
        <v>185</v>
      </c>
      <c r="D28" s="48" t="s">
        <v>2058</v>
      </c>
      <c r="E28" s="6" t="s">
        <v>81</v>
      </c>
    </row>
    <row r="29" spans="1:5" ht="28.8" x14ac:dyDescent="0.3">
      <c r="A29" s="4" t="s">
        <v>83</v>
      </c>
      <c r="B29" s="3" t="s">
        <v>82</v>
      </c>
      <c r="C29" t="s">
        <v>185</v>
      </c>
      <c r="D29" s="48" t="s">
        <v>2059</v>
      </c>
      <c r="E29" s="6" t="s">
        <v>84</v>
      </c>
    </row>
    <row r="30" spans="1:5" ht="28.8" x14ac:dyDescent="0.3">
      <c r="A30" s="4" t="s">
        <v>86</v>
      </c>
      <c r="B30" s="5" t="s">
        <v>85</v>
      </c>
      <c r="C30" s="5" t="s">
        <v>185</v>
      </c>
      <c r="D30" s="8" t="s">
        <v>6</v>
      </c>
      <c r="E30" s="6" t="s">
        <v>87</v>
      </c>
    </row>
    <row r="31" spans="1:5" ht="28.8" x14ac:dyDescent="0.3">
      <c r="A31" s="4" t="s">
        <v>89</v>
      </c>
      <c r="B31" s="5" t="s">
        <v>88</v>
      </c>
      <c r="C31" s="5" t="s">
        <v>185</v>
      </c>
      <c r="D31" s="8" t="s">
        <v>6</v>
      </c>
      <c r="E31" s="6" t="s">
        <v>90</v>
      </c>
    </row>
    <row r="32" spans="1:5" ht="28.8" x14ac:dyDescent="0.3">
      <c r="A32" s="4" t="s">
        <v>92</v>
      </c>
      <c r="B32" s="5" t="s">
        <v>91</v>
      </c>
      <c r="C32" s="5" t="s">
        <v>185</v>
      </c>
      <c r="D32" s="8" t="s">
        <v>6</v>
      </c>
      <c r="E32" s="6" t="s">
        <v>93</v>
      </c>
    </row>
    <row r="33" spans="1:5" x14ac:dyDescent="0.3">
      <c r="A33" s="4" t="s">
        <v>95</v>
      </c>
      <c r="B33" s="3" t="s">
        <v>94</v>
      </c>
      <c r="C33" s="5" t="s">
        <v>15</v>
      </c>
      <c r="D33" s="48" t="s">
        <v>2060</v>
      </c>
      <c r="E33" s="8" t="s">
        <v>96</v>
      </c>
    </row>
    <row r="34" spans="1:5" x14ac:dyDescent="0.3">
      <c r="A34" s="4" t="s">
        <v>98</v>
      </c>
      <c r="B34" t="s">
        <v>97</v>
      </c>
      <c r="C34" t="s">
        <v>1855</v>
      </c>
      <c r="D34" s="6" t="s">
        <v>6</v>
      </c>
      <c r="E34" s="6" t="s">
        <v>99</v>
      </c>
    </row>
    <row r="35" spans="1:5" ht="43.2" x14ac:dyDescent="0.3">
      <c r="A35" s="4" t="s">
        <v>101</v>
      </c>
      <c r="B35" s="3" t="s">
        <v>100</v>
      </c>
      <c r="C35" s="5" t="s">
        <v>15</v>
      </c>
      <c r="D35" s="48" t="s">
        <v>2061</v>
      </c>
      <c r="E35" s="9" t="s">
        <v>102</v>
      </c>
    </row>
    <row r="36" spans="1:5" x14ac:dyDescent="0.3">
      <c r="A36" s="4" t="s">
        <v>104</v>
      </c>
      <c r="B36" s="5" t="s">
        <v>103</v>
      </c>
      <c r="C36" t="s">
        <v>1855</v>
      </c>
      <c r="D36" s="8" t="s">
        <v>6</v>
      </c>
      <c r="E36" s="6" t="s">
        <v>105</v>
      </c>
    </row>
    <row r="37" spans="1:5" ht="43.2" x14ac:dyDescent="0.3">
      <c r="A37" s="4" t="s">
        <v>107</v>
      </c>
      <c r="B37" s="3" t="s">
        <v>106</v>
      </c>
      <c r="C37" s="5" t="s">
        <v>15</v>
      </c>
      <c r="D37" s="48" t="s">
        <v>2062</v>
      </c>
      <c r="E37" s="9" t="s">
        <v>108</v>
      </c>
    </row>
    <row r="38" spans="1:5" ht="28.8" x14ac:dyDescent="0.3">
      <c r="A38" s="4" t="s">
        <v>110</v>
      </c>
      <c r="B38" s="3" t="s">
        <v>109</v>
      </c>
      <c r="C38" s="5" t="s">
        <v>185</v>
      </c>
      <c r="D38" s="48" t="s">
        <v>2063</v>
      </c>
      <c r="E38" s="9" t="s">
        <v>111</v>
      </c>
    </row>
    <row r="39" spans="1:5" ht="28.8" x14ac:dyDescent="0.3">
      <c r="A39" s="4" t="s">
        <v>113</v>
      </c>
      <c r="B39" s="3" t="s">
        <v>112</v>
      </c>
      <c r="C39" s="5" t="s">
        <v>15</v>
      </c>
      <c r="D39" s="48" t="s">
        <v>2064</v>
      </c>
      <c r="E39" s="9" t="s">
        <v>114</v>
      </c>
    </row>
    <row r="40" spans="1:5" ht="43.2" x14ac:dyDescent="0.3">
      <c r="A40" s="4" t="s">
        <v>116</v>
      </c>
      <c r="B40" s="3" t="s">
        <v>115</v>
      </c>
      <c r="C40" s="5" t="s">
        <v>15</v>
      </c>
      <c r="D40" s="48" t="s">
        <v>2065</v>
      </c>
      <c r="E40" s="9" t="s">
        <v>117</v>
      </c>
    </row>
    <row r="41" spans="1:5" ht="57.6" x14ac:dyDescent="0.3">
      <c r="A41" s="4" t="s">
        <v>119</v>
      </c>
      <c r="B41" s="3" t="s">
        <v>118</v>
      </c>
      <c r="C41" s="5" t="s">
        <v>15</v>
      </c>
      <c r="D41" s="48" t="s">
        <v>2066</v>
      </c>
      <c r="E41" s="9" t="s">
        <v>120</v>
      </c>
    </row>
    <row r="42" spans="1:5" ht="72" x14ac:dyDescent="0.3">
      <c r="A42" s="4" t="s">
        <v>122</v>
      </c>
      <c r="B42" s="3" t="s">
        <v>121</v>
      </c>
      <c r="C42" s="5" t="s">
        <v>15</v>
      </c>
      <c r="D42" s="48" t="s">
        <v>2067</v>
      </c>
      <c r="E42" s="9" t="s">
        <v>123</v>
      </c>
    </row>
    <row r="43" spans="1:5" ht="43.2" x14ac:dyDescent="0.3">
      <c r="A43" s="4" t="s">
        <v>125</v>
      </c>
      <c r="B43" s="3" t="s">
        <v>124</v>
      </c>
      <c r="C43" s="5" t="s">
        <v>15</v>
      </c>
      <c r="D43" s="48" t="s">
        <v>2068</v>
      </c>
      <c r="E43" s="9" t="s">
        <v>126</v>
      </c>
    </row>
    <row r="44" spans="1:5" ht="106.8" customHeight="1" x14ac:dyDescent="0.3">
      <c r="A44" s="4" t="s">
        <v>128</v>
      </c>
      <c r="B44" s="3" t="s">
        <v>127</v>
      </c>
      <c r="C44" s="5" t="s">
        <v>15</v>
      </c>
      <c r="D44" s="48" t="s">
        <v>2069</v>
      </c>
      <c r="E44" s="15" t="s">
        <v>129</v>
      </c>
    </row>
    <row r="45" spans="1:5" ht="57.6" x14ac:dyDescent="0.3">
      <c r="A45" s="4" t="s">
        <v>131</v>
      </c>
      <c r="B45" s="3" t="s">
        <v>130</v>
      </c>
      <c r="C45" s="5" t="s">
        <v>1858</v>
      </c>
      <c r="D45" s="26" t="s">
        <v>132</v>
      </c>
      <c r="E45" s="6" t="s">
        <v>1593</v>
      </c>
    </row>
    <row r="46" spans="1:5" ht="28.8" x14ac:dyDescent="0.3">
      <c r="A46" s="4" t="s">
        <v>134</v>
      </c>
      <c r="B46" s="5" t="s">
        <v>133</v>
      </c>
      <c r="C46" s="7" t="s">
        <v>185</v>
      </c>
      <c r="D46" s="8" t="s">
        <v>136</v>
      </c>
      <c r="E46" s="10" t="s">
        <v>137</v>
      </c>
    </row>
    <row r="47" spans="1:5" ht="43.2" x14ac:dyDescent="0.3">
      <c r="A47" s="4" t="s">
        <v>139</v>
      </c>
      <c r="B47" s="3" t="s">
        <v>138</v>
      </c>
      <c r="C47" s="7" t="s">
        <v>185</v>
      </c>
      <c r="D47" s="48" t="s">
        <v>2071</v>
      </c>
      <c r="E47" s="9" t="s">
        <v>140</v>
      </c>
    </row>
    <row r="48" spans="1:5" ht="43.2" x14ac:dyDescent="0.3">
      <c r="A48" s="4" t="s">
        <v>142</v>
      </c>
      <c r="B48" s="5" t="s">
        <v>141</v>
      </c>
      <c r="C48" s="7" t="s">
        <v>185</v>
      </c>
      <c r="D48" s="48" t="s">
        <v>2337</v>
      </c>
      <c r="E48" s="9" t="s">
        <v>2070</v>
      </c>
    </row>
    <row r="49" spans="1:5" x14ac:dyDescent="0.3">
      <c r="A49" s="4" t="s">
        <v>144</v>
      </c>
      <c r="B49" s="5" t="s">
        <v>143</v>
      </c>
      <c r="C49" t="s">
        <v>1855</v>
      </c>
      <c r="D49" s="8" t="s">
        <v>6</v>
      </c>
      <c r="E49" s="6" t="s">
        <v>145</v>
      </c>
    </row>
    <row r="50" spans="1:5" ht="28.8" x14ac:dyDescent="0.3">
      <c r="A50" s="4" t="s">
        <v>147</v>
      </c>
      <c r="B50" s="3" t="s">
        <v>146</v>
      </c>
      <c r="C50" s="5" t="s">
        <v>15</v>
      </c>
      <c r="D50" s="48" t="s">
        <v>2072</v>
      </c>
      <c r="E50" s="8" t="s">
        <v>148</v>
      </c>
    </row>
    <row r="51" spans="1:5" x14ac:dyDescent="0.3">
      <c r="A51" s="4" t="s">
        <v>150</v>
      </c>
      <c r="B51" s="5" t="s">
        <v>149</v>
      </c>
      <c r="C51" t="s">
        <v>1855</v>
      </c>
      <c r="D51" s="8" t="s">
        <v>6</v>
      </c>
      <c r="E51" s="6" t="s">
        <v>151</v>
      </c>
    </row>
    <row r="52" spans="1:5" ht="72" x14ac:dyDescent="0.3">
      <c r="A52" s="4" t="s">
        <v>153</v>
      </c>
      <c r="B52" s="3" t="s">
        <v>152</v>
      </c>
      <c r="C52" s="5" t="s">
        <v>15</v>
      </c>
      <c r="D52" s="48" t="s">
        <v>1992</v>
      </c>
      <c r="E52" s="11" t="s">
        <v>154</v>
      </c>
    </row>
    <row r="53" spans="1:5" ht="28.8" x14ac:dyDescent="0.3">
      <c r="A53" s="4" t="s">
        <v>156</v>
      </c>
      <c r="B53" s="3" t="s">
        <v>155</v>
      </c>
      <c r="C53" s="7" t="s">
        <v>185</v>
      </c>
      <c r="D53" s="53" t="s">
        <v>2073</v>
      </c>
      <c r="E53" s="8" t="s">
        <v>157</v>
      </c>
    </row>
    <row r="54" spans="1:5" x14ac:dyDescent="0.3">
      <c r="A54" s="4" t="s">
        <v>159</v>
      </c>
      <c r="B54" s="5" t="s">
        <v>158</v>
      </c>
      <c r="C54" s="7" t="s">
        <v>185</v>
      </c>
      <c r="D54" s="8" t="s">
        <v>6</v>
      </c>
      <c r="E54" s="6" t="s">
        <v>1993</v>
      </c>
    </row>
    <row r="55" spans="1:5" ht="28.8" x14ac:dyDescent="0.3">
      <c r="A55" s="4" t="s">
        <v>161</v>
      </c>
      <c r="B55" s="3" t="s">
        <v>160</v>
      </c>
      <c r="C55" t="s">
        <v>1855</v>
      </c>
      <c r="D55" s="48" t="s">
        <v>2074</v>
      </c>
      <c r="E55" s="6" t="s">
        <v>162</v>
      </c>
    </row>
    <row r="56" spans="1:5" x14ac:dyDescent="0.3">
      <c r="A56" s="4" t="s">
        <v>164</v>
      </c>
      <c r="B56" s="3" t="s">
        <v>163</v>
      </c>
      <c r="C56" t="s">
        <v>15</v>
      </c>
      <c r="D56" s="26" t="s">
        <v>132</v>
      </c>
      <c r="E56" s="6" t="s">
        <v>165</v>
      </c>
    </row>
    <row r="57" spans="1:5" x14ac:dyDescent="0.3">
      <c r="A57" s="4" t="s">
        <v>167</v>
      </c>
      <c r="B57" s="5" t="s">
        <v>166</v>
      </c>
      <c r="C57" t="s">
        <v>15</v>
      </c>
      <c r="D57" s="8" t="s">
        <v>6</v>
      </c>
      <c r="E57" s="6" t="s">
        <v>168</v>
      </c>
    </row>
    <row r="58" spans="1:5" x14ac:dyDescent="0.3">
      <c r="A58" s="4" t="s">
        <v>170</v>
      </c>
      <c r="B58" s="5" t="s">
        <v>169</v>
      </c>
      <c r="C58" t="s">
        <v>15</v>
      </c>
      <c r="D58" s="8" t="s">
        <v>6</v>
      </c>
      <c r="E58" s="6" t="s">
        <v>171</v>
      </c>
    </row>
    <row r="59" spans="1:5" x14ac:dyDescent="0.3">
      <c r="A59" s="4" t="s">
        <v>173</v>
      </c>
      <c r="B59" s="3" t="s">
        <v>172</v>
      </c>
      <c r="C59" t="s">
        <v>15</v>
      </c>
      <c r="D59" s="48" t="s">
        <v>2075</v>
      </c>
      <c r="E59" s="6" t="s">
        <v>1666</v>
      </c>
    </row>
    <row r="60" spans="1:5" ht="28.8" x14ac:dyDescent="0.3">
      <c r="A60" s="4" t="s">
        <v>175</v>
      </c>
      <c r="B60" s="3" t="s">
        <v>174</v>
      </c>
      <c r="C60" t="s">
        <v>174</v>
      </c>
      <c r="D60" s="48" t="s">
        <v>2076</v>
      </c>
      <c r="E60" s="6" t="s">
        <v>1903</v>
      </c>
    </row>
    <row r="61" spans="1:5" x14ac:dyDescent="0.3">
      <c r="A61" s="4" t="s">
        <v>177</v>
      </c>
      <c r="B61" s="5" t="s">
        <v>176</v>
      </c>
      <c r="C61" s="7" t="s">
        <v>185</v>
      </c>
      <c r="D61" s="8" t="s">
        <v>6</v>
      </c>
      <c r="E61" s="6" t="s">
        <v>178</v>
      </c>
    </row>
    <row r="62" spans="1:5" x14ac:dyDescent="0.3">
      <c r="A62" s="4" t="s">
        <v>180</v>
      </c>
      <c r="B62" s="3" t="s">
        <v>179</v>
      </c>
      <c r="C62" t="s">
        <v>1858</v>
      </c>
      <c r="D62" s="8" t="s">
        <v>6</v>
      </c>
      <c r="E62" s="25" t="s">
        <v>2077</v>
      </c>
    </row>
    <row r="63" spans="1:5" x14ac:dyDescent="0.3">
      <c r="A63" s="4" t="s">
        <v>182</v>
      </c>
      <c r="B63" s="5" t="s">
        <v>181</v>
      </c>
      <c r="C63" t="s">
        <v>1866</v>
      </c>
      <c r="D63" s="8" t="s">
        <v>6</v>
      </c>
      <c r="E63" s="6" t="s">
        <v>1686</v>
      </c>
    </row>
    <row r="64" spans="1:5" x14ac:dyDescent="0.3">
      <c r="A64" s="4" t="s">
        <v>184</v>
      </c>
      <c r="B64" s="5" t="s">
        <v>183</v>
      </c>
      <c r="C64" t="s">
        <v>185</v>
      </c>
      <c r="D64" s="62" t="s">
        <v>6</v>
      </c>
      <c r="E64" s="62" t="s">
        <v>186</v>
      </c>
    </row>
    <row r="65" spans="1:5" x14ac:dyDescent="0.3">
      <c r="A65" s="4" t="s">
        <v>188</v>
      </c>
      <c r="B65" s="5" t="s">
        <v>187</v>
      </c>
      <c r="C65" t="s">
        <v>185</v>
      </c>
      <c r="D65" s="62"/>
      <c r="E65" s="62"/>
    </row>
    <row r="66" spans="1:5" x14ac:dyDescent="0.3">
      <c r="A66" s="4" t="s">
        <v>190</v>
      </c>
      <c r="B66" s="5" t="s">
        <v>189</v>
      </c>
      <c r="C66" t="s">
        <v>15</v>
      </c>
      <c r="D66" s="62"/>
      <c r="E66" s="62"/>
    </row>
    <row r="67" spans="1:5" x14ac:dyDescent="0.3">
      <c r="A67" s="4" t="s">
        <v>192</v>
      </c>
      <c r="B67" s="3" t="s">
        <v>191</v>
      </c>
      <c r="C67" t="s">
        <v>15</v>
      </c>
      <c r="D67" s="48" t="s">
        <v>2003</v>
      </c>
      <c r="E67" s="62"/>
    </row>
    <row r="68" spans="1:5" x14ac:dyDescent="0.3">
      <c r="A68" s="4" t="s">
        <v>194</v>
      </c>
      <c r="B68" s="3" t="s">
        <v>193</v>
      </c>
      <c r="C68" t="s">
        <v>15</v>
      </c>
      <c r="D68" s="48" t="s">
        <v>2004</v>
      </c>
      <c r="E68" s="62"/>
    </row>
    <row r="69" spans="1:5" x14ac:dyDescent="0.3">
      <c r="A69" s="4" t="s">
        <v>196</v>
      </c>
      <c r="B69" s="5" t="s">
        <v>195</v>
      </c>
      <c r="C69" t="s">
        <v>185</v>
      </c>
      <c r="D69" s="62" t="s">
        <v>6</v>
      </c>
      <c r="E69" s="62" t="s">
        <v>197</v>
      </c>
    </row>
    <row r="70" spans="1:5" x14ac:dyDescent="0.3">
      <c r="A70" s="4" t="s">
        <v>199</v>
      </c>
      <c r="B70" s="5" t="s">
        <v>198</v>
      </c>
      <c r="C70" t="s">
        <v>185</v>
      </c>
      <c r="D70" s="62"/>
      <c r="E70" s="62"/>
    </row>
    <row r="71" spans="1:5" x14ac:dyDescent="0.3">
      <c r="A71" s="4" t="s">
        <v>201</v>
      </c>
      <c r="B71" s="5" t="s">
        <v>200</v>
      </c>
      <c r="C71" t="s">
        <v>15</v>
      </c>
      <c r="D71" s="62"/>
      <c r="E71" s="62"/>
    </row>
    <row r="72" spans="1:5" x14ac:dyDescent="0.3">
      <c r="A72" s="4" t="s">
        <v>203</v>
      </c>
      <c r="B72" s="3" t="s">
        <v>202</v>
      </c>
      <c r="C72" t="s">
        <v>15</v>
      </c>
      <c r="D72" s="48" t="s">
        <v>2006</v>
      </c>
      <c r="E72" s="62"/>
    </row>
    <row r="73" spans="1:5" x14ac:dyDescent="0.3">
      <c r="A73" s="4" t="s">
        <v>205</v>
      </c>
      <c r="B73" s="3" t="s">
        <v>204</v>
      </c>
      <c r="C73" t="s">
        <v>15</v>
      </c>
      <c r="D73" s="48" t="s">
        <v>2007</v>
      </c>
      <c r="E73" s="62"/>
    </row>
    <row r="74" spans="1:5" x14ac:dyDescent="0.3">
      <c r="A74" s="4" t="s">
        <v>207</v>
      </c>
      <c r="B74" s="5" t="s">
        <v>206</v>
      </c>
      <c r="C74" t="s">
        <v>1858</v>
      </c>
      <c r="D74" s="8" t="s">
        <v>6</v>
      </c>
      <c r="E74" s="6" t="s">
        <v>208</v>
      </c>
    </row>
    <row r="75" spans="1:5" x14ac:dyDescent="0.3">
      <c r="A75" s="4" t="s">
        <v>210</v>
      </c>
      <c r="B75" s="5" t="s">
        <v>209</v>
      </c>
      <c r="C75" t="s">
        <v>185</v>
      </c>
      <c r="D75" s="8" t="s">
        <v>6</v>
      </c>
      <c r="E75" s="6" t="s">
        <v>211</v>
      </c>
    </row>
    <row r="76" spans="1:5" x14ac:dyDescent="0.3">
      <c r="A76" s="4" t="s">
        <v>213</v>
      </c>
      <c r="B76" s="5" t="s">
        <v>212</v>
      </c>
      <c r="C76" t="s">
        <v>185</v>
      </c>
      <c r="D76" s="62" t="s">
        <v>6</v>
      </c>
      <c r="E76" s="62" t="s">
        <v>214</v>
      </c>
    </row>
    <row r="77" spans="1:5" x14ac:dyDescent="0.3">
      <c r="A77" s="4" t="s">
        <v>216</v>
      </c>
      <c r="B77" s="5" t="s">
        <v>215</v>
      </c>
      <c r="C77" t="s">
        <v>185</v>
      </c>
      <c r="D77" s="62"/>
      <c r="E77" s="62"/>
    </row>
    <row r="78" spans="1:5" x14ac:dyDescent="0.3">
      <c r="A78" s="4" t="s">
        <v>218</v>
      </c>
      <c r="B78" s="5" t="s">
        <v>217</v>
      </c>
      <c r="C78" t="s">
        <v>15</v>
      </c>
      <c r="D78" s="62"/>
      <c r="E78" s="62"/>
    </row>
    <row r="79" spans="1:5" x14ac:dyDescent="0.3">
      <c r="A79" s="4" t="s">
        <v>220</v>
      </c>
      <c r="B79" s="3" t="s">
        <v>219</v>
      </c>
      <c r="C79" t="s">
        <v>15</v>
      </c>
      <c r="D79" s="48" t="s">
        <v>2009</v>
      </c>
      <c r="E79" s="62"/>
    </row>
    <row r="80" spans="1:5" x14ac:dyDescent="0.3">
      <c r="A80" s="14" t="s">
        <v>222</v>
      </c>
      <c r="B80" s="3" t="s">
        <v>221</v>
      </c>
      <c r="C80" s="13" t="s">
        <v>15</v>
      </c>
      <c r="D80" s="48" t="s">
        <v>2010</v>
      </c>
      <c r="E80" s="62"/>
    </row>
    <row r="81" spans="1:5" x14ac:dyDescent="0.3">
      <c r="A81" s="4" t="s">
        <v>224</v>
      </c>
      <c r="B81" s="5" t="s">
        <v>223</v>
      </c>
      <c r="C81" t="s">
        <v>185</v>
      </c>
      <c r="D81" s="62" t="s">
        <v>6</v>
      </c>
      <c r="E81" s="62" t="s">
        <v>225</v>
      </c>
    </row>
    <row r="82" spans="1:5" x14ac:dyDescent="0.3">
      <c r="A82" s="4" t="s">
        <v>227</v>
      </c>
      <c r="B82" s="5" t="s">
        <v>226</v>
      </c>
      <c r="C82" t="s">
        <v>185</v>
      </c>
      <c r="D82" s="62"/>
      <c r="E82" s="62"/>
    </row>
    <row r="83" spans="1:5" x14ac:dyDescent="0.3">
      <c r="A83" s="4" t="s">
        <v>229</v>
      </c>
      <c r="B83" s="5" t="s">
        <v>228</v>
      </c>
      <c r="C83" t="s">
        <v>15</v>
      </c>
      <c r="D83" s="62"/>
      <c r="E83" s="62"/>
    </row>
    <row r="84" spans="1:5" x14ac:dyDescent="0.3">
      <c r="A84" s="4" t="s">
        <v>231</v>
      </c>
      <c r="B84" s="3" t="s">
        <v>230</v>
      </c>
      <c r="C84" t="s">
        <v>15</v>
      </c>
      <c r="D84" s="48" t="s">
        <v>2013</v>
      </c>
      <c r="E84" s="62"/>
    </row>
    <row r="85" spans="1:5" x14ac:dyDescent="0.3">
      <c r="A85" s="4" t="s">
        <v>233</v>
      </c>
      <c r="B85" s="3" t="s">
        <v>232</v>
      </c>
      <c r="C85" t="s">
        <v>15</v>
      </c>
      <c r="D85" s="48" t="s">
        <v>2014</v>
      </c>
      <c r="E85" s="62"/>
    </row>
    <row r="86" spans="1:5" x14ac:dyDescent="0.3">
      <c r="A86" s="4" t="s">
        <v>235</v>
      </c>
      <c r="B86" s="5" t="s">
        <v>234</v>
      </c>
      <c r="C86" t="s">
        <v>15</v>
      </c>
      <c r="D86" s="6" t="s">
        <v>6</v>
      </c>
      <c r="E86" s="6" t="s">
        <v>2011</v>
      </c>
    </row>
    <row r="87" spans="1:5" x14ac:dyDescent="0.3">
      <c r="A87" s="4" t="s">
        <v>237</v>
      </c>
      <c r="B87" s="5" t="s">
        <v>236</v>
      </c>
      <c r="C87" t="s">
        <v>185</v>
      </c>
      <c r="D87" s="62" t="s">
        <v>6</v>
      </c>
      <c r="E87" s="62" t="s">
        <v>238</v>
      </c>
    </row>
    <row r="88" spans="1:5" x14ac:dyDescent="0.3">
      <c r="A88" s="4" t="s">
        <v>240</v>
      </c>
      <c r="B88" s="5" t="s">
        <v>239</v>
      </c>
      <c r="C88" t="s">
        <v>185</v>
      </c>
      <c r="D88" s="62"/>
      <c r="E88" s="62"/>
    </row>
    <row r="89" spans="1:5" x14ac:dyDescent="0.3">
      <c r="A89" s="4" t="s">
        <v>242</v>
      </c>
      <c r="B89" s="5" t="s">
        <v>241</v>
      </c>
      <c r="C89" t="s">
        <v>15</v>
      </c>
      <c r="D89" s="62"/>
      <c r="E89" s="62"/>
    </row>
    <row r="90" spans="1:5" x14ac:dyDescent="0.3">
      <c r="A90" s="4" t="s">
        <v>244</v>
      </c>
      <c r="B90" s="3" t="s">
        <v>243</v>
      </c>
      <c r="C90" t="s">
        <v>15</v>
      </c>
      <c r="D90" s="48" t="s">
        <v>2016</v>
      </c>
      <c r="E90" s="62"/>
    </row>
    <row r="91" spans="1:5" x14ac:dyDescent="0.3">
      <c r="A91" s="4" t="s">
        <v>246</v>
      </c>
      <c r="B91" s="3" t="s">
        <v>245</v>
      </c>
      <c r="C91" t="s">
        <v>15</v>
      </c>
      <c r="D91" s="48" t="s">
        <v>2017</v>
      </c>
      <c r="E91" s="62"/>
    </row>
    <row r="92" spans="1:5" x14ac:dyDescent="0.3">
      <c r="A92" s="4" t="s">
        <v>248</v>
      </c>
      <c r="B92" s="5" t="s">
        <v>247</v>
      </c>
      <c r="C92" t="s">
        <v>185</v>
      </c>
      <c r="D92" s="62" t="s">
        <v>6</v>
      </c>
      <c r="E92" s="62" t="s">
        <v>249</v>
      </c>
    </row>
    <row r="93" spans="1:5" x14ac:dyDescent="0.3">
      <c r="A93" s="4" t="s">
        <v>251</v>
      </c>
      <c r="B93" s="5" t="s">
        <v>250</v>
      </c>
      <c r="C93" t="s">
        <v>185</v>
      </c>
      <c r="D93" s="62"/>
      <c r="E93" s="62"/>
    </row>
    <row r="94" spans="1:5" x14ac:dyDescent="0.3">
      <c r="A94" s="4" t="s">
        <v>253</v>
      </c>
      <c r="B94" s="5" t="s">
        <v>252</v>
      </c>
      <c r="C94" t="s">
        <v>15</v>
      </c>
      <c r="D94" s="62"/>
      <c r="E94" s="62"/>
    </row>
    <row r="95" spans="1:5" x14ac:dyDescent="0.3">
      <c r="A95" s="4" t="s">
        <v>255</v>
      </c>
      <c r="B95" s="3" t="s">
        <v>254</v>
      </c>
      <c r="C95" t="s">
        <v>15</v>
      </c>
      <c r="D95" s="48" t="s">
        <v>2080</v>
      </c>
      <c r="E95" s="62"/>
    </row>
    <row r="96" spans="1:5" x14ac:dyDescent="0.3">
      <c r="A96" s="4" t="s">
        <v>257</v>
      </c>
      <c r="B96" s="3" t="s">
        <v>256</v>
      </c>
      <c r="C96" t="s">
        <v>15</v>
      </c>
      <c r="D96" s="48" t="s">
        <v>2081</v>
      </c>
      <c r="E96" s="62"/>
    </row>
    <row r="97" spans="1:5" x14ac:dyDescent="0.3">
      <c r="A97" s="4" t="s">
        <v>259</v>
      </c>
      <c r="B97" s="5" t="s">
        <v>258</v>
      </c>
      <c r="C97" t="s">
        <v>185</v>
      </c>
      <c r="D97" s="34"/>
      <c r="E97" s="62"/>
    </row>
    <row r="98" spans="1:5" x14ac:dyDescent="0.3">
      <c r="A98" s="4" t="s">
        <v>261</v>
      </c>
      <c r="B98" s="5" t="s">
        <v>260</v>
      </c>
      <c r="C98" t="s">
        <v>185</v>
      </c>
      <c r="D98" s="62" t="s">
        <v>6</v>
      </c>
      <c r="E98" s="62" t="s">
        <v>262</v>
      </c>
    </row>
    <row r="99" spans="1:5" x14ac:dyDescent="0.3">
      <c r="A99" s="4" t="s">
        <v>264</v>
      </c>
      <c r="B99" s="5" t="s">
        <v>263</v>
      </c>
      <c r="C99" t="s">
        <v>185</v>
      </c>
      <c r="D99" s="62"/>
      <c r="E99" s="62"/>
    </row>
    <row r="100" spans="1:5" x14ac:dyDescent="0.3">
      <c r="A100" s="4" t="s">
        <v>266</v>
      </c>
      <c r="B100" s="5" t="s">
        <v>265</v>
      </c>
      <c r="C100" t="s">
        <v>15</v>
      </c>
      <c r="D100" s="62"/>
      <c r="E100" s="62"/>
    </row>
    <row r="101" spans="1:5" x14ac:dyDescent="0.3">
      <c r="A101" s="4" t="s">
        <v>268</v>
      </c>
      <c r="B101" s="3" t="s">
        <v>267</v>
      </c>
      <c r="C101" t="s">
        <v>15</v>
      </c>
      <c r="D101" s="48" t="s">
        <v>2019</v>
      </c>
      <c r="E101" s="62"/>
    </row>
    <row r="102" spans="1:5" x14ac:dyDescent="0.3">
      <c r="A102" s="4" t="s">
        <v>270</v>
      </c>
      <c r="B102" s="3" t="s">
        <v>269</v>
      </c>
      <c r="C102" t="s">
        <v>15</v>
      </c>
      <c r="D102" s="48" t="s">
        <v>2020</v>
      </c>
      <c r="E102" s="62"/>
    </row>
    <row r="103" spans="1:5" x14ac:dyDescent="0.3">
      <c r="A103" s="4" t="s">
        <v>272</v>
      </c>
      <c r="B103" s="5" t="s">
        <v>271</v>
      </c>
      <c r="C103" t="s">
        <v>185</v>
      </c>
      <c r="D103" s="62" t="s">
        <v>6</v>
      </c>
      <c r="E103" s="62" t="s">
        <v>273</v>
      </c>
    </row>
    <row r="104" spans="1:5" x14ac:dyDescent="0.3">
      <c r="A104" s="4" t="s">
        <v>275</v>
      </c>
      <c r="B104" s="5" t="s">
        <v>274</v>
      </c>
      <c r="C104" t="s">
        <v>185</v>
      </c>
      <c r="D104" s="62"/>
      <c r="E104" s="62"/>
    </row>
    <row r="105" spans="1:5" x14ac:dyDescent="0.3">
      <c r="A105" s="4" t="s">
        <v>277</v>
      </c>
      <c r="B105" s="5" t="s">
        <v>276</v>
      </c>
      <c r="C105" t="s">
        <v>15</v>
      </c>
      <c r="D105" s="62"/>
      <c r="E105" s="62"/>
    </row>
    <row r="106" spans="1:5" x14ac:dyDescent="0.3">
      <c r="A106" s="4" t="s">
        <v>279</v>
      </c>
      <c r="B106" s="3" t="s">
        <v>278</v>
      </c>
      <c r="C106" t="s">
        <v>15</v>
      </c>
      <c r="D106" s="48" t="s">
        <v>2022</v>
      </c>
      <c r="E106" s="62"/>
    </row>
    <row r="107" spans="1:5" x14ac:dyDescent="0.3">
      <c r="A107" s="4" t="s">
        <v>281</v>
      </c>
      <c r="B107" s="3" t="s">
        <v>280</v>
      </c>
      <c r="C107" t="s">
        <v>15</v>
      </c>
      <c r="D107" s="48" t="s">
        <v>2023</v>
      </c>
      <c r="E107" s="62"/>
    </row>
    <row r="108" spans="1:5" ht="28.8" x14ac:dyDescent="0.3">
      <c r="A108" s="4" t="s">
        <v>283</v>
      </c>
      <c r="B108" s="7" t="s">
        <v>282</v>
      </c>
      <c r="C108" s="7" t="s">
        <v>1855</v>
      </c>
      <c r="D108" s="34" t="s">
        <v>6</v>
      </c>
      <c r="E108" s="6" t="s">
        <v>284</v>
      </c>
    </row>
    <row r="109" spans="1:5" x14ac:dyDescent="0.3">
      <c r="A109" s="4" t="s">
        <v>286</v>
      </c>
      <c r="B109" s="5" t="s">
        <v>285</v>
      </c>
      <c r="C109" t="s">
        <v>1855</v>
      </c>
      <c r="D109" s="25" t="s">
        <v>1961</v>
      </c>
      <c r="E109" s="6" t="s">
        <v>287</v>
      </c>
    </row>
    <row r="110" spans="1:5" x14ac:dyDescent="0.3">
      <c r="A110" s="4" t="s">
        <v>289</v>
      </c>
      <c r="B110" s="5" t="s">
        <v>288</v>
      </c>
      <c r="C110" t="s">
        <v>1855</v>
      </c>
      <c r="D110" s="25" t="s">
        <v>1960</v>
      </c>
      <c r="E110" s="6" t="s">
        <v>290</v>
      </c>
    </row>
    <row r="111" spans="1:5" x14ac:dyDescent="0.3">
      <c r="A111" s="4" t="s">
        <v>292</v>
      </c>
      <c r="B111" s="5" t="s">
        <v>291</v>
      </c>
      <c r="C111" t="s">
        <v>1855</v>
      </c>
      <c r="D111" s="25" t="s">
        <v>1962</v>
      </c>
      <c r="E111" s="6" t="s">
        <v>293</v>
      </c>
    </row>
    <row r="112" spans="1:5" x14ac:dyDescent="0.3">
      <c r="A112" s="4" t="s">
        <v>295</v>
      </c>
      <c r="B112" s="5" t="s">
        <v>294</v>
      </c>
      <c r="C112" t="s">
        <v>1855</v>
      </c>
      <c r="D112" s="25" t="s">
        <v>1963</v>
      </c>
      <c r="E112" s="6" t="s">
        <v>296</v>
      </c>
    </row>
    <row r="113" spans="1:5" x14ac:dyDescent="0.3">
      <c r="A113" s="4" t="s">
        <v>298</v>
      </c>
      <c r="B113" s="5" t="s">
        <v>297</v>
      </c>
      <c r="C113" t="s">
        <v>1855</v>
      </c>
      <c r="D113" s="25" t="s">
        <v>1964</v>
      </c>
      <c r="E113" s="6" t="s">
        <v>299</v>
      </c>
    </row>
    <row r="114" spans="1:5" x14ac:dyDescent="0.3">
      <c r="A114" s="4" t="s">
        <v>301</v>
      </c>
      <c r="B114" s="5" t="s">
        <v>300</v>
      </c>
      <c r="C114" t="s">
        <v>1855</v>
      </c>
      <c r="D114" s="25" t="s">
        <v>1965</v>
      </c>
      <c r="E114" s="6" t="s">
        <v>302</v>
      </c>
    </row>
    <row r="115" spans="1:5" x14ac:dyDescent="0.3">
      <c r="A115" s="4" t="s">
        <v>304</v>
      </c>
      <c r="B115" s="5" t="s">
        <v>303</v>
      </c>
      <c r="C115" t="s">
        <v>1855</v>
      </c>
      <c r="D115" s="25" t="s">
        <v>1966</v>
      </c>
      <c r="E115" s="6" t="s">
        <v>305</v>
      </c>
    </row>
    <row r="116" spans="1:5" x14ac:dyDescent="0.3">
      <c r="A116" s="4" t="s">
        <v>307</v>
      </c>
      <c r="B116" s="3" t="s">
        <v>306</v>
      </c>
      <c r="C116" t="s">
        <v>185</v>
      </c>
      <c r="D116" s="26" t="s">
        <v>2320</v>
      </c>
      <c r="E116" s="8" t="s">
        <v>1793</v>
      </c>
    </row>
    <row r="117" spans="1:5" x14ac:dyDescent="0.3">
      <c r="A117" s="4" t="s">
        <v>309</v>
      </c>
      <c r="B117" s="3" t="s">
        <v>308</v>
      </c>
      <c r="C117" t="s">
        <v>185</v>
      </c>
      <c r="D117" s="26" t="s">
        <v>2321</v>
      </c>
      <c r="E117" s="8" t="s">
        <v>1794</v>
      </c>
    </row>
    <row r="118" spans="1:5" x14ac:dyDescent="0.3">
      <c r="A118" s="4" t="s">
        <v>311</v>
      </c>
      <c r="B118" s="3" t="s">
        <v>310</v>
      </c>
      <c r="C118" t="s">
        <v>185</v>
      </c>
      <c r="D118" s="26" t="s">
        <v>2322</v>
      </c>
      <c r="E118" s="8" t="s">
        <v>1795</v>
      </c>
    </row>
    <row r="119" spans="1:5" x14ac:dyDescent="0.3">
      <c r="A119" s="4" t="s">
        <v>313</v>
      </c>
      <c r="B119" s="3" t="s">
        <v>312</v>
      </c>
      <c r="C119" t="s">
        <v>185</v>
      </c>
      <c r="D119" s="26" t="s">
        <v>2323</v>
      </c>
      <c r="E119" s="8" t="s">
        <v>1796</v>
      </c>
    </row>
    <row r="120" spans="1:5" x14ac:dyDescent="0.3">
      <c r="A120" s="4" t="s">
        <v>315</v>
      </c>
      <c r="B120" s="3" t="s">
        <v>314</v>
      </c>
      <c r="C120" t="s">
        <v>185</v>
      </c>
      <c r="D120" s="26" t="s">
        <v>2324</v>
      </c>
      <c r="E120" s="8" t="s">
        <v>316</v>
      </c>
    </row>
    <row r="121" spans="1:5" x14ac:dyDescent="0.3">
      <c r="A121" s="4" t="s">
        <v>318</v>
      </c>
      <c r="B121" s="3" t="s">
        <v>317</v>
      </c>
      <c r="C121" t="s">
        <v>185</v>
      </c>
      <c r="D121" s="26" t="s">
        <v>2325</v>
      </c>
      <c r="E121" s="8" t="s">
        <v>319</v>
      </c>
    </row>
    <row r="122" spans="1:5" x14ac:dyDescent="0.3">
      <c r="A122" s="4" t="s">
        <v>321</v>
      </c>
      <c r="B122" s="3" t="s">
        <v>320</v>
      </c>
      <c r="C122" t="s">
        <v>185</v>
      </c>
      <c r="D122" s="26" t="s">
        <v>2326</v>
      </c>
      <c r="E122" s="8" t="s">
        <v>322</v>
      </c>
    </row>
    <row r="123" spans="1:5" x14ac:dyDescent="0.3">
      <c r="A123" s="4" t="s">
        <v>324</v>
      </c>
      <c r="B123" s="3" t="s">
        <v>323</v>
      </c>
      <c r="C123" t="s">
        <v>185</v>
      </c>
      <c r="D123" s="26" t="s">
        <v>2327</v>
      </c>
      <c r="E123" s="8" t="s">
        <v>325</v>
      </c>
    </row>
    <row r="124" spans="1:5" x14ac:dyDescent="0.3">
      <c r="A124" s="4" t="s">
        <v>327</v>
      </c>
      <c r="B124" s="3" t="s">
        <v>326</v>
      </c>
      <c r="C124" t="s">
        <v>185</v>
      </c>
      <c r="D124" s="26" t="s">
        <v>2328</v>
      </c>
      <c r="E124" s="8" t="s">
        <v>328</v>
      </c>
    </row>
    <row r="125" spans="1:5" x14ac:dyDescent="0.3">
      <c r="A125" s="4" t="s">
        <v>330</v>
      </c>
      <c r="B125" s="3" t="s">
        <v>329</v>
      </c>
      <c r="C125" t="s">
        <v>185</v>
      </c>
      <c r="D125" s="26" t="s">
        <v>2329</v>
      </c>
      <c r="E125" s="8" t="s">
        <v>331</v>
      </c>
    </row>
    <row r="126" spans="1:5" x14ac:dyDescent="0.3">
      <c r="A126" s="4" t="s">
        <v>333</v>
      </c>
      <c r="B126" s="3" t="s">
        <v>332</v>
      </c>
      <c r="C126" t="s">
        <v>185</v>
      </c>
      <c r="D126" s="26" t="s">
        <v>2330</v>
      </c>
      <c r="E126" s="8" t="s">
        <v>334</v>
      </c>
    </row>
    <row r="127" spans="1:5" x14ac:dyDescent="0.3">
      <c r="A127" s="4" t="s">
        <v>336</v>
      </c>
      <c r="B127" s="3" t="s">
        <v>335</v>
      </c>
      <c r="C127" t="s">
        <v>185</v>
      </c>
      <c r="D127" s="26" t="s">
        <v>2331</v>
      </c>
      <c r="E127" s="8" t="s">
        <v>337</v>
      </c>
    </row>
    <row r="128" spans="1:5" x14ac:dyDescent="0.3">
      <c r="A128" s="4" t="s">
        <v>339</v>
      </c>
      <c r="B128" s="5" t="s">
        <v>338</v>
      </c>
      <c r="C128" t="s">
        <v>185</v>
      </c>
      <c r="D128" s="62" t="s">
        <v>6</v>
      </c>
      <c r="E128" s="62" t="s">
        <v>1791</v>
      </c>
    </row>
    <row r="129" spans="1:5" x14ac:dyDescent="0.3">
      <c r="A129" s="4" t="s">
        <v>341</v>
      </c>
      <c r="B129" s="5" t="s">
        <v>340</v>
      </c>
      <c r="C129" t="s">
        <v>185</v>
      </c>
      <c r="D129" s="62"/>
      <c r="E129" s="62"/>
    </row>
    <row r="130" spans="1:5" x14ac:dyDescent="0.3">
      <c r="A130" s="4" t="s">
        <v>343</v>
      </c>
      <c r="B130" s="5" t="s">
        <v>342</v>
      </c>
      <c r="C130" t="s">
        <v>15</v>
      </c>
      <c r="D130" s="62"/>
      <c r="E130" s="62"/>
    </row>
    <row r="131" spans="1:5" x14ac:dyDescent="0.3">
      <c r="A131" s="4" t="s">
        <v>345</v>
      </c>
      <c r="B131" s="5" t="s">
        <v>344</v>
      </c>
      <c r="C131" t="s">
        <v>15</v>
      </c>
      <c r="D131" s="62"/>
      <c r="E131" s="62"/>
    </row>
    <row r="132" spans="1:5" ht="28.8" x14ac:dyDescent="0.3">
      <c r="A132" s="4" t="s">
        <v>347</v>
      </c>
      <c r="B132" s="3" t="s">
        <v>346</v>
      </c>
      <c r="C132" t="s">
        <v>15</v>
      </c>
      <c r="D132" s="48" t="s">
        <v>2025</v>
      </c>
      <c r="E132" s="62"/>
    </row>
    <row r="133" spans="1:5" ht="28.8" x14ac:dyDescent="0.3">
      <c r="A133" s="4" t="s">
        <v>349</v>
      </c>
      <c r="B133" s="3" t="s">
        <v>348</v>
      </c>
      <c r="C133" t="s">
        <v>15</v>
      </c>
      <c r="D133" s="48" t="s">
        <v>2026</v>
      </c>
      <c r="E133" s="62"/>
    </row>
    <row r="134" spans="1:5" x14ac:dyDescent="0.3">
      <c r="A134" s="4" t="s">
        <v>351</v>
      </c>
      <c r="B134" s="5" t="s">
        <v>350</v>
      </c>
      <c r="C134" t="s">
        <v>185</v>
      </c>
      <c r="D134" s="62" t="s">
        <v>6</v>
      </c>
      <c r="E134" s="62" t="s">
        <v>352</v>
      </c>
    </row>
    <row r="135" spans="1:5" x14ac:dyDescent="0.3">
      <c r="A135" s="4" t="s">
        <v>354</v>
      </c>
      <c r="B135" s="5" t="s">
        <v>353</v>
      </c>
      <c r="C135" t="s">
        <v>185</v>
      </c>
      <c r="D135" s="62"/>
      <c r="E135" s="62"/>
    </row>
    <row r="136" spans="1:5" x14ac:dyDescent="0.3">
      <c r="A136" s="4" t="s">
        <v>356</v>
      </c>
      <c r="B136" s="5" t="s">
        <v>355</v>
      </c>
      <c r="C136" t="s">
        <v>15</v>
      </c>
      <c r="D136" s="62"/>
      <c r="E136" s="62"/>
    </row>
    <row r="137" spans="1:5" x14ac:dyDescent="0.3">
      <c r="A137" s="4" t="s">
        <v>358</v>
      </c>
      <c r="B137" s="5" t="s">
        <v>357</v>
      </c>
      <c r="C137" t="s">
        <v>15</v>
      </c>
      <c r="D137" s="62"/>
      <c r="E137" s="62"/>
    </row>
    <row r="138" spans="1:5" x14ac:dyDescent="0.3">
      <c r="A138" s="4" t="s">
        <v>360</v>
      </c>
      <c r="B138" s="3" t="s">
        <v>359</v>
      </c>
      <c r="C138" t="s">
        <v>15</v>
      </c>
      <c r="D138" s="50" t="s">
        <v>2028</v>
      </c>
      <c r="E138" s="62"/>
    </row>
    <row r="139" spans="1:5" x14ac:dyDescent="0.3">
      <c r="A139" s="4" t="s">
        <v>362</v>
      </c>
      <c r="B139" s="3" t="s">
        <v>361</v>
      </c>
      <c r="C139" t="s">
        <v>15</v>
      </c>
      <c r="D139" s="50" t="s">
        <v>2029</v>
      </c>
      <c r="E139" s="62"/>
    </row>
    <row r="140" spans="1:5" ht="28.8" x14ac:dyDescent="0.3">
      <c r="A140" s="4" t="s">
        <v>364</v>
      </c>
      <c r="B140" s="3" t="s">
        <v>363</v>
      </c>
      <c r="C140" t="s">
        <v>1858</v>
      </c>
      <c r="D140" s="53" t="s">
        <v>2033</v>
      </c>
      <c r="E140" s="6" t="s">
        <v>365</v>
      </c>
    </row>
    <row r="141" spans="1:5" ht="28.8" x14ac:dyDescent="0.3">
      <c r="A141" s="4" t="s">
        <v>367</v>
      </c>
      <c r="B141" s="3" t="s">
        <v>366</v>
      </c>
      <c r="C141" t="s">
        <v>185</v>
      </c>
      <c r="D141" s="53" t="s">
        <v>2332</v>
      </c>
      <c r="E141" s="6" t="s">
        <v>368</v>
      </c>
    </row>
    <row r="142" spans="1:5" ht="28.8" x14ac:dyDescent="0.3">
      <c r="A142" s="4" t="s">
        <v>370</v>
      </c>
      <c r="B142" s="3" t="s">
        <v>369</v>
      </c>
      <c r="C142" t="s">
        <v>185</v>
      </c>
      <c r="D142" s="48" t="s">
        <v>2333</v>
      </c>
      <c r="E142" s="6" t="s">
        <v>371</v>
      </c>
    </row>
    <row r="143" spans="1:5" x14ac:dyDescent="0.3">
      <c r="A143" s="4" t="s">
        <v>373</v>
      </c>
      <c r="B143" s="5" t="s">
        <v>372</v>
      </c>
      <c r="C143" t="s">
        <v>185</v>
      </c>
      <c r="D143" s="62" t="s">
        <v>6</v>
      </c>
      <c r="E143" s="11" t="s">
        <v>1806</v>
      </c>
    </row>
    <row r="144" spans="1:5" x14ac:dyDescent="0.3">
      <c r="A144" s="4" t="s">
        <v>375</v>
      </c>
      <c r="B144" s="5" t="s">
        <v>374</v>
      </c>
      <c r="C144" t="s">
        <v>15</v>
      </c>
      <c r="D144" s="62"/>
      <c r="E144" s="11" t="s">
        <v>376</v>
      </c>
    </row>
    <row r="145" spans="1:5" x14ac:dyDescent="0.3">
      <c r="A145" s="4" t="s">
        <v>378</v>
      </c>
      <c r="B145" s="5" t="s">
        <v>377</v>
      </c>
      <c r="C145" t="s">
        <v>15</v>
      </c>
      <c r="D145" s="62"/>
      <c r="E145" s="11" t="s">
        <v>379</v>
      </c>
    </row>
    <row r="146" spans="1:5" x14ac:dyDescent="0.3">
      <c r="A146" s="4" t="s">
        <v>381</v>
      </c>
      <c r="B146" s="3" t="s">
        <v>380</v>
      </c>
      <c r="C146" t="s">
        <v>15</v>
      </c>
      <c r="D146" s="50" t="s">
        <v>2040</v>
      </c>
      <c r="E146" s="11" t="s">
        <v>382</v>
      </c>
    </row>
    <row r="147" spans="1:5" x14ac:dyDescent="0.3">
      <c r="A147" s="4" t="s">
        <v>384</v>
      </c>
      <c r="B147" s="5" t="s">
        <v>383</v>
      </c>
      <c r="C147" t="s">
        <v>185</v>
      </c>
      <c r="D147" s="62" t="s">
        <v>6</v>
      </c>
      <c r="E147" s="11" t="s">
        <v>1807</v>
      </c>
    </row>
    <row r="148" spans="1:5" x14ac:dyDescent="0.3">
      <c r="A148" s="4" t="s">
        <v>386</v>
      </c>
      <c r="B148" s="5" t="s">
        <v>385</v>
      </c>
      <c r="C148" t="s">
        <v>15</v>
      </c>
      <c r="D148" s="62"/>
      <c r="E148" s="11" t="s">
        <v>387</v>
      </c>
    </row>
    <row r="149" spans="1:5" x14ac:dyDescent="0.3">
      <c r="A149" s="4" t="s">
        <v>389</v>
      </c>
      <c r="B149" s="5" t="s">
        <v>388</v>
      </c>
      <c r="C149" t="s">
        <v>15</v>
      </c>
      <c r="D149" s="62"/>
      <c r="E149" s="11" t="s">
        <v>379</v>
      </c>
    </row>
    <row r="150" spans="1:5" x14ac:dyDescent="0.3">
      <c r="A150" s="4" t="s">
        <v>391</v>
      </c>
      <c r="B150" s="3" t="s">
        <v>390</v>
      </c>
      <c r="C150" t="s">
        <v>15</v>
      </c>
      <c r="D150" s="50" t="s">
        <v>2046</v>
      </c>
      <c r="E150" s="11" t="s">
        <v>392</v>
      </c>
    </row>
    <row r="151" spans="1:5" x14ac:dyDescent="0.3">
      <c r="A151" s="4" t="s">
        <v>394</v>
      </c>
      <c r="B151" s="5" t="s">
        <v>393</v>
      </c>
      <c r="C151" t="s">
        <v>185</v>
      </c>
      <c r="D151" s="62" t="s">
        <v>6</v>
      </c>
      <c r="E151" s="11" t="s">
        <v>1808</v>
      </c>
    </row>
    <row r="152" spans="1:5" x14ac:dyDescent="0.3">
      <c r="A152" s="4" t="s">
        <v>396</v>
      </c>
      <c r="B152" s="5" t="s">
        <v>395</v>
      </c>
      <c r="C152" t="s">
        <v>15</v>
      </c>
      <c r="D152" s="62"/>
      <c r="E152" s="11" t="s">
        <v>397</v>
      </c>
    </row>
    <row r="153" spans="1:5" x14ac:dyDescent="0.3">
      <c r="A153" s="4" t="s">
        <v>399</v>
      </c>
      <c r="B153" s="5" t="s">
        <v>398</v>
      </c>
      <c r="C153" t="s">
        <v>15</v>
      </c>
      <c r="D153" s="62"/>
      <c r="E153" s="11" t="s">
        <v>379</v>
      </c>
    </row>
    <row r="154" spans="1:5" x14ac:dyDescent="0.3">
      <c r="A154" s="4" t="s">
        <v>401</v>
      </c>
      <c r="B154" s="3" t="s">
        <v>400</v>
      </c>
      <c r="C154" t="s">
        <v>15</v>
      </c>
      <c r="D154" s="50" t="s">
        <v>2049</v>
      </c>
      <c r="E154" s="11" t="s">
        <v>402</v>
      </c>
    </row>
    <row r="155" spans="1:5" x14ac:dyDescent="0.3">
      <c r="A155" s="4" t="s">
        <v>404</v>
      </c>
      <c r="B155" s="5" t="s">
        <v>403</v>
      </c>
      <c r="C155" t="s">
        <v>185</v>
      </c>
      <c r="D155" s="62" t="s">
        <v>6</v>
      </c>
      <c r="E155" s="11" t="s">
        <v>1809</v>
      </c>
    </row>
    <row r="156" spans="1:5" x14ac:dyDescent="0.3">
      <c r="A156" s="4" t="s">
        <v>406</v>
      </c>
      <c r="B156" s="5" t="s">
        <v>405</v>
      </c>
      <c r="C156" t="s">
        <v>15</v>
      </c>
      <c r="D156" s="62"/>
      <c r="E156" s="11" t="s">
        <v>407</v>
      </c>
    </row>
    <row r="157" spans="1:5" x14ac:dyDescent="0.3">
      <c r="A157" s="4" t="s">
        <v>409</v>
      </c>
      <c r="B157" s="5" t="s">
        <v>408</v>
      </c>
      <c r="C157" t="s">
        <v>15</v>
      </c>
      <c r="D157" s="62"/>
      <c r="E157" s="11" t="s">
        <v>379</v>
      </c>
    </row>
    <row r="158" spans="1:5" x14ac:dyDescent="0.3">
      <c r="A158" s="4" t="s">
        <v>411</v>
      </c>
      <c r="B158" s="3" t="s">
        <v>410</v>
      </c>
      <c r="C158" t="s">
        <v>15</v>
      </c>
      <c r="D158" s="50" t="s">
        <v>2083</v>
      </c>
      <c r="E158" s="11" t="s">
        <v>412</v>
      </c>
    </row>
    <row r="159" spans="1:5" x14ac:dyDescent="0.3">
      <c r="A159" s="4" t="s">
        <v>414</v>
      </c>
      <c r="B159" s="5" t="s">
        <v>413</v>
      </c>
      <c r="C159" t="s">
        <v>185</v>
      </c>
      <c r="D159" s="62" t="s">
        <v>6</v>
      </c>
      <c r="E159" s="65" t="s">
        <v>1810</v>
      </c>
    </row>
    <row r="160" spans="1:5" x14ac:dyDescent="0.3">
      <c r="A160" s="4" t="s">
        <v>416</v>
      </c>
      <c r="B160" s="5" t="s">
        <v>415</v>
      </c>
      <c r="C160" t="s">
        <v>15</v>
      </c>
      <c r="D160" s="62"/>
      <c r="E160" s="65"/>
    </row>
    <row r="161" spans="1:5" x14ac:dyDescent="0.3">
      <c r="A161" s="4" t="s">
        <v>418</v>
      </c>
      <c r="B161" s="5" t="s">
        <v>417</v>
      </c>
      <c r="C161" t="s">
        <v>15</v>
      </c>
      <c r="D161" s="62"/>
      <c r="E161" s="65"/>
    </row>
    <row r="162" spans="1:5" x14ac:dyDescent="0.3">
      <c r="A162" s="4" t="s">
        <v>420</v>
      </c>
      <c r="B162" s="3" t="s">
        <v>419</v>
      </c>
      <c r="C162" t="s">
        <v>15</v>
      </c>
      <c r="D162" s="50" t="s">
        <v>2086</v>
      </c>
      <c r="E162" s="65"/>
    </row>
    <row r="163" spans="1:5" x14ac:dyDescent="0.3">
      <c r="A163" s="4" t="s">
        <v>422</v>
      </c>
      <c r="B163" s="5" t="s">
        <v>421</v>
      </c>
      <c r="C163" t="s">
        <v>185</v>
      </c>
      <c r="D163" s="62" t="s">
        <v>6</v>
      </c>
      <c r="E163" s="65" t="s">
        <v>1811</v>
      </c>
    </row>
    <row r="164" spans="1:5" x14ac:dyDescent="0.3">
      <c r="A164" s="4" t="s">
        <v>424</v>
      </c>
      <c r="B164" s="5" t="s">
        <v>423</v>
      </c>
      <c r="C164" t="s">
        <v>15</v>
      </c>
      <c r="D164" s="62"/>
      <c r="E164" s="65"/>
    </row>
    <row r="165" spans="1:5" x14ac:dyDescent="0.3">
      <c r="A165" s="4" t="s">
        <v>426</v>
      </c>
      <c r="B165" s="5" t="s">
        <v>425</v>
      </c>
      <c r="C165" t="s">
        <v>15</v>
      </c>
      <c r="D165" s="62"/>
      <c r="E165" s="65"/>
    </row>
    <row r="166" spans="1:5" x14ac:dyDescent="0.3">
      <c r="A166" s="4" t="s">
        <v>428</v>
      </c>
      <c r="B166" s="3" t="s">
        <v>427</v>
      </c>
      <c r="C166" t="s">
        <v>15</v>
      </c>
      <c r="D166" s="48" t="s">
        <v>2088</v>
      </c>
      <c r="E166" s="65"/>
    </row>
    <row r="167" spans="1:5" x14ac:dyDescent="0.3">
      <c r="A167" s="4" t="s">
        <v>430</v>
      </c>
      <c r="B167" s="5" t="s">
        <v>429</v>
      </c>
      <c r="C167" t="s">
        <v>185</v>
      </c>
      <c r="D167" s="6" t="s">
        <v>6</v>
      </c>
      <c r="E167" s="6" t="s">
        <v>431</v>
      </c>
    </row>
    <row r="168" spans="1:5" x14ac:dyDescent="0.3">
      <c r="A168" s="4" t="s">
        <v>433</v>
      </c>
      <c r="B168" s="5" t="s">
        <v>432</v>
      </c>
      <c r="C168" t="s">
        <v>185</v>
      </c>
      <c r="D168" s="6" t="s">
        <v>6</v>
      </c>
      <c r="E168" s="6" t="s">
        <v>431</v>
      </c>
    </row>
    <row r="169" spans="1:5" x14ac:dyDescent="0.3">
      <c r="A169" s="4" t="s">
        <v>435</v>
      </c>
      <c r="B169" s="5" t="s">
        <v>434</v>
      </c>
      <c r="C169" t="s">
        <v>185</v>
      </c>
      <c r="D169" s="6" t="s">
        <v>6</v>
      </c>
      <c r="E169" s="6" t="s">
        <v>431</v>
      </c>
    </row>
    <row r="170" spans="1:5" x14ac:dyDescent="0.3">
      <c r="A170" s="4" t="s">
        <v>437</v>
      </c>
      <c r="B170" s="5" t="s">
        <v>436</v>
      </c>
      <c r="C170" t="s">
        <v>185</v>
      </c>
      <c r="D170" s="6" t="s">
        <v>6</v>
      </c>
      <c r="E170" s="6" t="s">
        <v>431</v>
      </c>
    </row>
    <row r="171" spans="1:5" x14ac:dyDescent="0.3">
      <c r="A171" s="4" t="s">
        <v>439</v>
      </c>
      <c r="B171" s="5" t="s">
        <v>438</v>
      </c>
      <c r="C171" t="s">
        <v>185</v>
      </c>
      <c r="D171" s="6" t="s">
        <v>6</v>
      </c>
      <c r="E171" s="6" t="s">
        <v>431</v>
      </c>
    </row>
    <row r="172" spans="1:5" x14ac:dyDescent="0.3">
      <c r="A172" s="4" t="s">
        <v>441</v>
      </c>
      <c r="B172" s="3" t="s">
        <v>440</v>
      </c>
      <c r="C172" s="5" t="s">
        <v>15</v>
      </c>
      <c r="D172" s="48" t="s">
        <v>2092</v>
      </c>
      <c r="E172" s="15" t="s">
        <v>2334</v>
      </c>
    </row>
    <row r="173" spans="1:5" x14ac:dyDescent="0.3">
      <c r="A173" s="4" t="s">
        <v>443</v>
      </c>
      <c r="B173" s="3" t="s">
        <v>442</v>
      </c>
      <c r="C173" s="5" t="s">
        <v>185</v>
      </c>
      <c r="D173" s="48" t="s">
        <v>2095</v>
      </c>
      <c r="E173" s="15" t="s">
        <v>444</v>
      </c>
    </row>
    <row r="174" spans="1:5" ht="28.8" x14ac:dyDescent="0.3">
      <c r="A174" s="4" t="s">
        <v>446</v>
      </c>
      <c r="B174" s="3" t="s">
        <v>445</v>
      </c>
      <c r="C174" s="5" t="s">
        <v>1858</v>
      </c>
      <c r="D174" s="53" t="s">
        <v>2103</v>
      </c>
      <c r="E174" s="15" t="s">
        <v>447</v>
      </c>
    </row>
    <row r="175" spans="1:5" x14ac:dyDescent="0.3">
      <c r="A175" s="4" t="s">
        <v>449</v>
      </c>
      <c r="B175" s="5" t="s">
        <v>448</v>
      </c>
      <c r="C175" s="7" t="s">
        <v>15</v>
      </c>
      <c r="D175" s="6" t="s">
        <v>6</v>
      </c>
      <c r="E175" s="6" t="s">
        <v>450</v>
      </c>
    </row>
    <row r="176" spans="1:5" x14ac:dyDescent="0.3">
      <c r="A176" s="4" t="s">
        <v>452</v>
      </c>
      <c r="B176" s="5" t="s">
        <v>451</v>
      </c>
      <c r="C176" t="s">
        <v>15</v>
      </c>
      <c r="D176" s="6" t="s">
        <v>6</v>
      </c>
      <c r="E176" s="6" t="s">
        <v>1805</v>
      </c>
    </row>
    <row r="177" spans="1:5" x14ac:dyDescent="0.3">
      <c r="A177" s="4" t="s">
        <v>454</v>
      </c>
      <c r="B177" s="5" t="s">
        <v>453</v>
      </c>
      <c r="C177" t="s">
        <v>15</v>
      </c>
      <c r="D177" s="6" t="s">
        <v>6</v>
      </c>
      <c r="E177" s="6" t="s">
        <v>455</v>
      </c>
    </row>
    <row r="178" spans="1:5" x14ac:dyDescent="0.3">
      <c r="A178" s="4" t="s">
        <v>457</v>
      </c>
      <c r="B178" s="5" t="s">
        <v>456</v>
      </c>
      <c r="C178" t="s">
        <v>15</v>
      </c>
      <c r="D178" s="6" t="s">
        <v>6</v>
      </c>
      <c r="E178" s="6" t="s">
        <v>458</v>
      </c>
    </row>
    <row r="179" spans="1:5" x14ac:dyDescent="0.3">
      <c r="A179" s="4" t="s">
        <v>460</v>
      </c>
      <c r="B179" s="5" t="s">
        <v>459</v>
      </c>
      <c r="C179" t="s">
        <v>185</v>
      </c>
      <c r="D179" s="62" t="s">
        <v>6</v>
      </c>
      <c r="E179" s="11" t="s">
        <v>461</v>
      </c>
    </row>
    <row r="180" spans="1:5" x14ac:dyDescent="0.3">
      <c r="A180" s="4" t="s">
        <v>463</v>
      </c>
      <c r="B180" s="5" t="s">
        <v>462</v>
      </c>
      <c r="C180" t="s">
        <v>15</v>
      </c>
      <c r="D180" s="62"/>
      <c r="E180" s="11" t="s">
        <v>464</v>
      </c>
    </row>
    <row r="181" spans="1:5" x14ac:dyDescent="0.3">
      <c r="A181" s="4" t="s">
        <v>466</v>
      </c>
      <c r="B181" s="5" t="s">
        <v>465</v>
      </c>
      <c r="C181" t="s">
        <v>15</v>
      </c>
      <c r="D181" s="62"/>
      <c r="E181" s="11" t="s">
        <v>379</v>
      </c>
    </row>
    <row r="182" spans="1:5" x14ac:dyDescent="0.3">
      <c r="A182" s="4" t="s">
        <v>468</v>
      </c>
      <c r="B182" s="3" t="s">
        <v>467</v>
      </c>
      <c r="C182" t="s">
        <v>15</v>
      </c>
      <c r="D182" s="50" t="s">
        <v>2105</v>
      </c>
      <c r="E182" s="11" t="s">
        <v>469</v>
      </c>
    </row>
    <row r="183" spans="1:5" x14ac:dyDescent="0.3">
      <c r="A183" s="4" t="s">
        <v>471</v>
      </c>
      <c r="B183" s="5" t="s">
        <v>470</v>
      </c>
      <c r="C183" t="s">
        <v>185</v>
      </c>
      <c r="D183" s="62" t="s">
        <v>6</v>
      </c>
      <c r="E183" s="11" t="s">
        <v>472</v>
      </c>
    </row>
    <row r="184" spans="1:5" x14ac:dyDescent="0.3">
      <c r="A184" s="4" t="s">
        <v>474</v>
      </c>
      <c r="B184" s="5" t="s">
        <v>473</v>
      </c>
      <c r="C184" t="s">
        <v>15</v>
      </c>
      <c r="D184" s="62"/>
      <c r="E184" s="11" t="s">
        <v>475</v>
      </c>
    </row>
    <row r="185" spans="1:5" x14ac:dyDescent="0.3">
      <c r="A185" s="4" t="s">
        <v>477</v>
      </c>
      <c r="B185" s="5" t="s">
        <v>476</v>
      </c>
      <c r="C185" t="s">
        <v>15</v>
      </c>
      <c r="D185" s="62"/>
      <c r="E185" s="11" t="s">
        <v>379</v>
      </c>
    </row>
    <row r="186" spans="1:5" x14ac:dyDescent="0.3">
      <c r="A186" s="4" t="s">
        <v>479</v>
      </c>
      <c r="B186" s="3" t="s">
        <v>478</v>
      </c>
      <c r="C186" t="s">
        <v>15</v>
      </c>
      <c r="D186" s="50" t="s">
        <v>2106</v>
      </c>
      <c r="E186" s="11" t="s">
        <v>480</v>
      </c>
    </row>
    <row r="187" spans="1:5" x14ac:dyDescent="0.3">
      <c r="A187" s="4" t="s">
        <v>482</v>
      </c>
      <c r="B187" s="5" t="s">
        <v>481</v>
      </c>
      <c r="C187" t="s">
        <v>185</v>
      </c>
      <c r="D187" s="62" t="s">
        <v>6</v>
      </c>
      <c r="E187" s="11" t="s">
        <v>483</v>
      </c>
    </row>
    <row r="188" spans="1:5" x14ac:dyDescent="0.3">
      <c r="A188" s="4" t="s">
        <v>485</v>
      </c>
      <c r="B188" s="5" t="s">
        <v>484</v>
      </c>
      <c r="C188" t="s">
        <v>15</v>
      </c>
      <c r="D188" s="62"/>
      <c r="E188" s="11" t="s">
        <v>486</v>
      </c>
    </row>
    <row r="189" spans="1:5" x14ac:dyDescent="0.3">
      <c r="A189" s="4" t="s">
        <v>488</v>
      </c>
      <c r="B189" s="5" t="s">
        <v>487</v>
      </c>
      <c r="C189" t="s">
        <v>15</v>
      </c>
      <c r="D189" s="62"/>
      <c r="E189" s="11" t="s">
        <v>379</v>
      </c>
    </row>
    <row r="190" spans="1:5" x14ac:dyDescent="0.3">
      <c r="A190" s="4" t="s">
        <v>490</v>
      </c>
      <c r="B190" s="3" t="s">
        <v>489</v>
      </c>
      <c r="C190" t="s">
        <v>15</v>
      </c>
      <c r="D190" s="50" t="s">
        <v>2125</v>
      </c>
      <c r="E190" s="11" t="s">
        <v>491</v>
      </c>
    </row>
    <row r="191" spans="1:5" x14ac:dyDescent="0.3">
      <c r="A191" s="4" t="s">
        <v>493</v>
      </c>
      <c r="B191" s="5" t="s">
        <v>492</v>
      </c>
      <c r="C191" t="s">
        <v>185</v>
      </c>
      <c r="D191" s="62" t="s">
        <v>6</v>
      </c>
      <c r="E191" s="11" t="s">
        <v>494</v>
      </c>
    </row>
    <row r="192" spans="1:5" x14ac:dyDescent="0.3">
      <c r="A192" s="4" t="s">
        <v>496</v>
      </c>
      <c r="B192" s="5" t="s">
        <v>495</v>
      </c>
      <c r="C192" t="s">
        <v>15</v>
      </c>
      <c r="D192" s="62"/>
      <c r="E192" s="11" t="s">
        <v>497</v>
      </c>
    </row>
    <row r="193" spans="1:5" x14ac:dyDescent="0.3">
      <c r="A193" s="4" t="s">
        <v>499</v>
      </c>
      <c r="B193" s="5" t="s">
        <v>498</v>
      </c>
      <c r="C193" t="s">
        <v>15</v>
      </c>
      <c r="D193" s="62"/>
      <c r="E193" s="11" t="s">
        <v>379</v>
      </c>
    </row>
    <row r="194" spans="1:5" x14ac:dyDescent="0.3">
      <c r="A194" s="4" t="s">
        <v>501</v>
      </c>
      <c r="B194" s="3" t="s">
        <v>500</v>
      </c>
      <c r="C194" t="s">
        <v>15</v>
      </c>
      <c r="D194" s="50" t="s">
        <v>2158</v>
      </c>
      <c r="E194" s="11" t="s">
        <v>502</v>
      </c>
    </row>
    <row r="195" spans="1:5" x14ac:dyDescent="0.3">
      <c r="A195" s="4" t="s">
        <v>504</v>
      </c>
      <c r="B195" s="5" t="s">
        <v>503</v>
      </c>
      <c r="C195" t="s">
        <v>185</v>
      </c>
      <c r="D195" s="62" t="s">
        <v>6</v>
      </c>
      <c r="E195" s="65" t="s">
        <v>505</v>
      </c>
    </row>
    <row r="196" spans="1:5" x14ac:dyDescent="0.3">
      <c r="A196" s="4" t="s">
        <v>507</v>
      </c>
      <c r="B196" s="5" t="s">
        <v>506</v>
      </c>
      <c r="C196" t="s">
        <v>15</v>
      </c>
      <c r="D196" s="62"/>
      <c r="E196" s="65"/>
    </row>
    <row r="197" spans="1:5" x14ac:dyDescent="0.3">
      <c r="A197" s="4" t="s">
        <v>509</v>
      </c>
      <c r="B197" s="5" t="s">
        <v>508</v>
      </c>
      <c r="C197" t="s">
        <v>15</v>
      </c>
      <c r="D197" s="62"/>
      <c r="E197" s="65"/>
    </row>
    <row r="198" spans="1:5" x14ac:dyDescent="0.3">
      <c r="A198" s="4" t="s">
        <v>511</v>
      </c>
      <c r="B198" s="3" t="s">
        <v>510</v>
      </c>
      <c r="C198" t="s">
        <v>15</v>
      </c>
      <c r="D198" s="50" t="s">
        <v>2162</v>
      </c>
      <c r="E198" s="65"/>
    </row>
    <row r="199" spans="1:5" x14ac:dyDescent="0.3">
      <c r="A199" s="4" t="s">
        <v>513</v>
      </c>
      <c r="B199" s="5" t="s">
        <v>512</v>
      </c>
      <c r="C199" t="s">
        <v>185</v>
      </c>
      <c r="D199" s="62" t="s">
        <v>6</v>
      </c>
      <c r="E199" s="65" t="s">
        <v>514</v>
      </c>
    </row>
    <row r="200" spans="1:5" x14ac:dyDescent="0.3">
      <c r="A200" s="4" t="s">
        <v>516</v>
      </c>
      <c r="B200" s="5" t="s">
        <v>515</v>
      </c>
      <c r="C200" t="s">
        <v>15</v>
      </c>
      <c r="D200" s="62"/>
      <c r="E200" s="65"/>
    </row>
    <row r="201" spans="1:5" x14ac:dyDescent="0.3">
      <c r="A201" s="4" t="s">
        <v>518</v>
      </c>
      <c r="B201" s="5" t="s">
        <v>517</v>
      </c>
      <c r="C201" t="s">
        <v>15</v>
      </c>
      <c r="D201" s="62"/>
      <c r="E201" s="65"/>
    </row>
    <row r="202" spans="1:5" ht="28.8" x14ac:dyDescent="0.3">
      <c r="A202" s="4" t="s">
        <v>520</v>
      </c>
      <c r="B202" s="3" t="s">
        <v>519</v>
      </c>
      <c r="C202" t="s">
        <v>15</v>
      </c>
      <c r="D202" s="48" t="s">
        <v>2166</v>
      </c>
      <c r="E202" s="65"/>
    </row>
    <row r="203" spans="1:5" ht="28.8" x14ac:dyDescent="0.3">
      <c r="A203" s="4" t="s">
        <v>522</v>
      </c>
      <c r="B203" s="5" t="s">
        <v>521</v>
      </c>
      <c r="C203" s="5" t="s">
        <v>15</v>
      </c>
      <c r="D203" s="8" t="s">
        <v>6</v>
      </c>
      <c r="E203" s="15" t="s">
        <v>2339</v>
      </c>
    </row>
    <row r="204" spans="1:5" ht="28.8" x14ac:dyDescent="0.3">
      <c r="A204" s="4" t="s">
        <v>524</v>
      </c>
      <c r="B204" s="5" t="s">
        <v>523</v>
      </c>
      <c r="C204" s="5" t="s">
        <v>15</v>
      </c>
      <c r="D204" s="8" t="s">
        <v>6</v>
      </c>
      <c r="E204" s="15" t="s">
        <v>2340</v>
      </c>
    </row>
    <row r="205" spans="1:5" ht="28.8" x14ac:dyDescent="0.3">
      <c r="A205" s="4" t="s">
        <v>526</v>
      </c>
      <c r="B205" s="5" t="s">
        <v>525</v>
      </c>
      <c r="C205" s="5" t="s">
        <v>15</v>
      </c>
      <c r="D205" s="8" t="s">
        <v>6</v>
      </c>
      <c r="E205" s="15" t="s">
        <v>2341</v>
      </c>
    </row>
    <row r="206" spans="1:5" ht="28.8" x14ac:dyDescent="0.3">
      <c r="A206" s="4" t="s">
        <v>528</v>
      </c>
      <c r="B206" s="5" t="s">
        <v>527</v>
      </c>
      <c r="C206" s="5" t="s">
        <v>15</v>
      </c>
      <c r="D206" s="8" t="s">
        <v>6</v>
      </c>
      <c r="E206" s="15" t="s">
        <v>2342</v>
      </c>
    </row>
    <row r="207" spans="1:5" ht="28.8" x14ac:dyDescent="0.3">
      <c r="A207" s="4" t="s">
        <v>530</v>
      </c>
      <c r="B207" s="3" t="s">
        <v>529</v>
      </c>
      <c r="C207" s="5" t="s">
        <v>15</v>
      </c>
      <c r="D207" s="26" t="s">
        <v>2173</v>
      </c>
      <c r="E207" s="15" t="s">
        <v>2338</v>
      </c>
    </row>
    <row r="208" spans="1:5" x14ac:dyDescent="0.3">
      <c r="A208" s="4" t="s">
        <v>532</v>
      </c>
      <c r="B208" s="5" t="s">
        <v>531</v>
      </c>
      <c r="C208" t="s">
        <v>185</v>
      </c>
      <c r="D208" s="64" t="s">
        <v>1936</v>
      </c>
      <c r="E208" s="11" t="s">
        <v>533</v>
      </c>
    </row>
    <row r="209" spans="1:5" x14ac:dyDescent="0.3">
      <c r="A209" s="4" t="s">
        <v>535</v>
      </c>
      <c r="B209" s="5" t="s">
        <v>534</v>
      </c>
      <c r="C209" t="s">
        <v>185</v>
      </c>
      <c r="D209" s="64"/>
      <c r="E209" s="11" t="s">
        <v>536</v>
      </c>
    </row>
    <row r="210" spans="1:5" x14ac:dyDescent="0.3">
      <c r="A210" s="4" t="s">
        <v>538</v>
      </c>
      <c r="B210" s="5" t="s">
        <v>537</v>
      </c>
      <c r="C210" t="s">
        <v>15</v>
      </c>
      <c r="D210" s="64"/>
      <c r="E210" s="11" t="s">
        <v>539</v>
      </c>
    </row>
    <row r="211" spans="1:5" x14ac:dyDescent="0.3">
      <c r="A211" s="4" t="s">
        <v>541</v>
      </c>
      <c r="B211" s="5" t="s">
        <v>540</v>
      </c>
      <c r="C211" t="s">
        <v>15</v>
      </c>
      <c r="D211" s="64"/>
      <c r="E211" s="11" t="s">
        <v>542</v>
      </c>
    </row>
    <row r="212" spans="1:5" x14ac:dyDescent="0.3">
      <c r="A212" s="4" t="s">
        <v>544</v>
      </c>
      <c r="B212" s="5" t="s">
        <v>543</v>
      </c>
      <c r="C212" t="s">
        <v>15</v>
      </c>
      <c r="D212" s="64"/>
      <c r="E212" s="11" t="s">
        <v>545</v>
      </c>
    </row>
    <row r="213" spans="1:5" x14ac:dyDescent="0.3">
      <c r="A213" s="4" t="s">
        <v>547</v>
      </c>
      <c r="B213" s="5" t="s">
        <v>546</v>
      </c>
      <c r="C213" t="s">
        <v>15</v>
      </c>
      <c r="D213" s="64"/>
      <c r="E213" s="11" t="s">
        <v>548</v>
      </c>
    </row>
    <row r="214" spans="1:5" ht="14.4" customHeight="1" x14ac:dyDescent="0.3">
      <c r="A214" s="4" t="s">
        <v>550</v>
      </c>
      <c r="B214" s="5" t="s">
        <v>549</v>
      </c>
      <c r="C214" t="s">
        <v>185</v>
      </c>
      <c r="D214" s="64" t="s">
        <v>1935</v>
      </c>
      <c r="E214" s="11" t="s">
        <v>551</v>
      </c>
    </row>
    <row r="215" spans="1:5" x14ac:dyDescent="0.3">
      <c r="A215" s="4" t="s">
        <v>553</v>
      </c>
      <c r="B215" s="5" t="s">
        <v>552</v>
      </c>
      <c r="C215" t="s">
        <v>185</v>
      </c>
      <c r="D215" s="64"/>
      <c r="E215" s="11" t="s">
        <v>554</v>
      </c>
    </row>
    <row r="216" spans="1:5" x14ac:dyDescent="0.3">
      <c r="A216" s="4" t="s">
        <v>556</v>
      </c>
      <c r="B216" s="5" t="s">
        <v>555</v>
      </c>
      <c r="C216" t="s">
        <v>15</v>
      </c>
      <c r="D216" s="64"/>
      <c r="E216" s="11" t="s">
        <v>557</v>
      </c>
    </row>
    <row r="217" spans="1:5" x14ac:dyDescent="0.3">
      <c r="A217" s="4" t="s">
        <v>559</v>
      </c>
      <c r="B217" s="5" t="s">
        <v>558</v>
      </c>
      <c r="C217" t="s">
        <v>15</v>
      </c>
      <c r="D217" s="64"/>
      <c r="E217" s="11" t="s">
        <v>560</v>
      </c>
    </row>
    <row r="218" spans="1:5" x14ac:dyDescent="0.3">
      <c r="A218" s="4" t="s">
        <v>562</v>
      </c>
      <c r="B218" s="5" t="s">
        <v>561</v>
      </c>
      <c r="C218" t="s">
        <v>15</v>
      </c>
      <c r="D218" s="64"/>
      <c r="E218" s="11" t="s">
        <v>563</v>
      </c>
    </row>
    <row r="219" spans="1:5" x14ac:dyDescent="0.3">
      <c r="A219" s="4" t="s">
        <v>565</v>
      </c>
      <c r="B219" s="5" t="s">
        <v>564</v>
      </c>
      <c r="C219" t="s">
        <v>15</v>
      </c>
      <c r="D219" s="64"/>
      <c r="E219" s="11" t="s">
        <v>566</v>
      </c>
    </row>
    <row r="220" spans="1:5" ht="14.4" customHeight="1" x14ac:dyDescent="0.3">
      <c r="A220" s="4" t="s">
        <v>568</v>
      </c>
      <c r="B220" s="5" t="s">
        <v>567</v>
      </c>
      <c r="C220" t="s">
        <v>185</v>
      </c>
      <c r="D220" s="64" t="s">
        <v>1917</v>
      </c>
      <c r="E220" s="6" t="s">
        <v>569</v>
      </c>
    </row>
    <row r="221" spans="1:5" x14ac:dyDescent="0.3">
      <c r="A221" s="4" t="s">
        <v>571</v>
      </c>
      <c r="B221" s="5" t="s">
        <v>570</v>
      </c>
      <c r="C221" t="s">
        <v>185</v>
      </c>
      <c r="D221" s="64"/>
      <c r="E221" s="6" t="s">
        <v>572</v>
      </c>
    </row>
    <row r="222" spans="1:5" x14ac:dyDescent="0.3">
      <c r="A222" s="4" t="s">
        <v>574</v>
      </c>
      <c r="B222" s="5" t="s">
        <v>573</v>
      </c>
      <c r="C222" t="s">
        <v>15</v>
      </c>
      <c r="D222" s="64"/>
      <c r="E222" s="6" t="s">
        <v>575</v>
      </c>
    </row>
    <row r="223" spans="1:5" x14ac:dyDescent="0.3">
      <c r="A223" s="4" t="s">
        <v>577</v>
      </c>
      <c r="B223" s="5" t="s">
        <v>576</v>
      </c>
      <c r="C223" t="s">
        <v>15</v>
      </c>
      <c r="D223" s="64"/>
      <c r="E223" s="6" t="s">
        <v>578</v>
      </c>
    </row>
    <row r="224" spans="1:5" x14ac:dyDescent="0.3">
      <c r="A224" s="4" t="s">
        <v>580</v>
      </c>
      <c r="B224" s="5" t="s">
        <v>579</v>
      </c>
      <c r="C224" t="s">
        <v>15</v>
      </c>
      <c r="D224" s="64"/>
      <c r="E224" s="6" t="s">
        <v>581</v>
      </c>
    </row>
    <row r="225" spans="1:5" x14ac:dyDescent="0.3">
      <c r="A225" s="4" t="s">
        <v>583</v>
      </c>
      <c r="B225" s="5" t="s">
        <v>582</v>
      </c>
      <c r="C225" t="s">
        <v>15</v>
      </c>
      <c r="D225" s="64"/>
      <c r="E225" s="6" t="s">
        <v>584</v>
      </c>
    </row>
    <row r="226" spans="1:5" ht="14.4" customHeight="1" x14ac:dyDescent="0.3">
      <c r="A226" s="4" t="s">
        <v>586</v>
      </c>
      <c r="B226" s="5" t="s">
        <v>585</v>
      </c>
      <c r="C226" t="s">
        <v>185</v>
      </c>
      <c r="D226" s="64" t="s">
        <v>1937</v>
      </c>
      <c r="E226" s="6" t="s">
        <v>587</v>
      </c>
    </row>
    <row r="227" spans="1:5" x14ac:dyDescent="0.3">
      <c r="A227" s="4" t="s">
        <v>589</v>
      </c>
      <c r="B227" s="5" t="s">
        <v>588</v>
      </c>
      <c r="C227" t="s">
        <v>185</v>
      </c>
      <c r="D227" s="64"/>
      <c r="E227" s="6" t="s">
        <v>590</v>
      </c>
    </row>
    <row r="228" spans="1:5" x14ac:dyDescent="0.3">
      <c r="A228" s="4" t="s">
        <v>592</v>
      </c>
      <c r="B228" s="5" t="s">
        <v>591</v>
      </c>
      <c r="C228" t="s">
        <v>15</v>
      </c>
      <c r="D228" s="64"/>
      <c r="E228" s="6" t="s">
        <v>593</v>
      </c>
    </row>
    <row r="229" spans="1:5" x14ac:dyDescent="0.3">
      <c r="A229" s="4" t="s">
        <v>595</v>
      </c>
      <c r="B229" s="5" t="s">
        <v>594</v>
      </c>
      <c r="C229" t="s">
        <v>15</v>
      </c>
      <c r="D229" s="64"/>
      <c r="E229" s="6" t="s">
        <v>596</v>
      </c>
    </row>
    <row r="230" spans="1:5" x14ac:dyDescent="0.3">
      <c r="A230" s="4" t="s">
        <v>598</v>
      </c>
      <c r="B230" s="5" t="s">
        <v>597</v>
      </c>
      <c r="C230" t="s">
        <v>15</v>
      </c>
      <c r="D230" s="64"/>
      <c r="E230" s="6" t="s">
        <v>599</v>
      </c>
    </row>
    <row r="231" spans="1:5" x14ac:dyDescent="0.3">
      <c r="A231" s="4" t="s">
        <v>601</v>
      </c>
      <c r="B231" s="5" t="s">
        <v>600</v>
      </c>
      <c r="C231" t="s">
        <v>15</v>
      </c>
      <c r="D231" s="64"/>
      <c r="E231" s="6" t="s">
        <v>602</v>
      </c>
    </row>
    <row r="232" spans="1:5" ht="14.4" customHeight="1" x14ac:dyDescent="0.3">
      <c r="A232" s="4" t="s">
        <v>604</v>
      </c>
      <c r="B232" s="5" t="s">
        <v>603</v>
      </c>
      <c r="C232" t="s">
        <v>185</v>
      </c>
      <c r="D232" s="64" t="s">
        <v>1918</v>
      </c>
      <c r="E232" s="6" t="s">
        <v>605</v>
      </c>
    </row>
    <row r="233" spans="1:5" x14ac:dyDescent="0.3">
      <c r="A233" s="4" t="s">
        <v>607</v>
      </c>
      <c r="B233" s="5" t="s">
        <v>606</v>
      </c>
      <c r="C233" t="s">
        <v>185</v>
      </c>
      <c r="D233" s="64"/>
      <c r="E233" s="6" t="s">
        <v>608</v>
      </c>
    </row>
    <row r="234" spans="1:5" x14ac:dyDescent="0.3">
      <c r="A234" s="4" t="s">
        <v>610</v>
      </c>
      <c r="B234" s="5" t="s">
        <v>609</v>
      </c>
      <c r="C234" t="s">
        <v>15</v>
      </c>
      <c r="D234" s="64"/>
      <c r="E234" s="6" t="s">
        <v>611</v>
      </c>
    </row>
    <row r="235" spans="1:5" x14ac:dyDescent="0.3">
      <c r="A235" s="4" t="s">
        <v>613</v>
      </c>
      <c r="B235" s="5" t="s">
        <v>612</v>
      </c>
      <c r="C235" t="s">
        <v>15</v>
      </c>
      <c r="D235" s="64"/>
      <c r="E235" s="6" t="s">
        <v>614</v>
      </c>
    </row>
    <row r="236" spans="1:5" x14ac:dyDescent="0.3">
      <c r="A236" s="4" t="s">
        <v>616</v>
      </c>
      <c r="B236" s="5" t="s">
        <v>615</v>
      </c>
      <c r="C236" t="s">
        <v>15</v>
      </c>
      <c r="D236" s="64"/>
      <c r="E236" s="6" t="s">
        <v>617</v>
      </c>
    </row>
    <row r="237" spans="1:5" x14ac:dyDescent="0.3">
      <c r="A237" s="4" t="s">
        <v>619</v>
      </c>
      <c r="B237" s="5" t="s">
        <v>618</v>
      </c>
      <c r="C237" t="s">
        <v>15</v>
      </c>
      <c r="D237" s="64"/>
      <c r="E237" s="6" t="s">
        <v>620</v>
      </c>
    </row>
    <row r="238" spans="1:5" ht="14.4" customHeight="1" x14ac:dyDescent="0.3">
      <c r="A238" s="4" t="s">
        <v>622</v>
      </c>
      <c r="B238" s="5" t="s">
        <v>621</v>
      </c>
      <c r="C238" t="s">
        <v>185</v>
      </c>
      <c r="D238" s="64" t="s">
        <v>1938</v>
      </c>
      <c r="E238" s="6" t="s">
        <v>623</v>
      </c>
    </row>
    <row r="239" spans="1:5" x14ac:dyDescent="0.3">
      <c r="A239" s="4" t="s">
        <v>625</v>
      </c>
      <c r="B239" s="5" t="s">
        <v>624</v>
      </c>
      <c r="C239" t="s">
        <v>185</v>
      </c>
      <c r="D239" s="64"/>
      <c r="E239" s="6" t="s">
        <v>626</v>
      </c>
    </row>
    <row r="240" spans="1:5" x14ac:dyDescent="0.3">
      <c r="A240" s="4" t="s">
        <v>628</v>
      </c>
      <c r="B240" s="5" t="s">
        <v>627</v>
      </c>
      <c r="C240" t="s">
        <v>15</v>
      </c>
      <c r="D240" s="64"/>
      <c r="E240" s="6" t="s">
        <v>629</v>
      </c>
    </row>
    <row r="241" spans="1:5" x14ac:dyDescent="0.3">
      <c r="A241" s="4" t="s">
        <v>631</v>
      </c>
      <c r="B241" s="5" t="s">
        <v>630</v>
      </c>
      <c r="C241" t="s">
        <v>15</v>
      </c>
      <c r="D241" s="64"/>
      <c r="E241" s="6" t="s">
        <v>632</v>
      </c>
    </row>
    <row r="242" spans="1:5" x14ac:dyDescent="0.3">
      <c r="A242" s="4" t="s">
        <v>634</v>
      </c>
      <c r="B242" s="5" t="s">
        <v>633</v>
      </c>
      <c r="C242" t="s">
        <v>15</v>
      </c>
      <c r="D242" s="64"/>
      <c r="E242" s="6" t="s">
        <v>635</v>
      </c>
    </row>
    <row r="243" spans="1:5" x14ac:dyDescent="0.3">
      <c r="A243" s="4" t="s">
        <v>637</v>
      </c>
      <c r="B243" s="5" t="s">
        <v>636</v>
      </c>
      <c r="C243" t="s">
        <v>15</v>
      </c>
      <c r="D243" s="64"/>
      <c r="E243" s="6" t="s">
        <v>638</v>
      </c>
    </row>
    <row r="244" spans="1:5" ht="14.4" customHeight="1" x14ac:dyDescent="0.3">
      <c r="A244" s="4" t="s">
        <v>640</v>
      </c>
      <c r="B244" s="5" t="s">
        <v>639</v>
      </c>
      <c r="C244" t="s">
        <v>185</v>
      </c>
      <c r="D244" s="64" t="s">
        <v>1919</v>
      </c>
      <c r="E244" s="6" t="s">
        <v>641</v>
      </c>
    </row>
    <row r="245" spans="1:5" x14ac:dyDescent="0.3">
      <c r="A245" s="4" t="s">
        <v>643</v>
      </c>
      <c r="B245" s="5" t="s">
        <v>642</v>
      </c>
      <c r="C245" t="s">
        <v>185</v>
      </c>
      <c r="D245" s="64"/>
      <c r="E245" s="6" t="s">
        <v>644</v>
      </c>
    </row>
    <row r="246" spans="1:5" x14ac:dyDescent="0.3">
      <c r="A246" s="4" t="s">
        <v>646</v>
      </c>
      <c r="B246" s="5" t="s">
        <v>645</v>
      </c>
      <c r="C246" t="s">
        <v>15</v>
      </c>
      <c r="D246" s="64"/>
      <c r="E246" s="6" t="s">
        <v>647</v>
      </c>
    </row>
    <row r="247" spans="1:5" x14ac:dyDescent="0.3">
      <c r="A247" s="4" t="s">
        <v>649</v>
      </c>
      <c r="B247" s="5" t="s">
        <v>648</v>
      </c>
      <c r="C247" t="s">
        <v>15</v>
      </c>
      <c r="D247" s="64"/>
      <c r="E247" s="6" t="s">
        <v>650</v>
      </c>
    </row>
    <row r="248" spans="1:5" x14ac:dyDescent="0.3">
      <c r="A248" s="4" t="s">
        <v>652</v>
      </c>
      <c r="B248" s="5" t="s">
        <v>651</v>
      </c>
      <c r="C248" t="s">
        <v>15</v>
      </c>
      <c r="D248" s="64"/>
      <c r="E248" s="6" t="s">
        <v>653</v>
      </c>
    </row>
    <row r="249" spans="1:5" x14ac:dyDescent="0.3">
      <c r="A249" s="4" t="s">
        <v>655</v>
      </c>
      <c r="B249" s="5" t="s">
        <v>654</v>
      </c>
      <c r="C249" t="s">
        <v>15</v>
      </c>
      <c r="D249" s="64"/>
      <c r="E249" s="6" t="s">
        <v>656</v>
      </c>
    </row>
    <row r="250" spans="1:5" ht="14.4" customHeight="1" x14ac:dyDescent="0.3">
      <c r="A250" s="4" t="s">
        <v>658</v>
      </c>
      <c r="B250" s="5" t="s">
        <v>657</v>
      </c>
      <c r="C250" t="s">
        <v>185</v>
      </c>
      <c r="D250" s="64" t="s">
        <v>1939</v>
      </c>
      <c r="E250" s="6" t="s">
        <v>659</v>
      </c>
    </row>
    <row r="251" spans="1:5" x14ac:dyDescent="0.3">
      <c r="A251" s="4" t="s">
        <v>661</v>
      </c>
      <c r="B251" s="5" t="s">
        <v>660</v>
      </c>
      <c r="C251" t="s">
        <v>185</v>
      </c>
      <c r="D251" s="64"/>
      <c r="E251" s="6" t="s">
        <v>662</v>
      </c>
    </row>
    <row r="252" spans="1:5" x14ac:dyDescent="0.3">
      <c r="A252" s="4" t="s">
        <v>664</v>
      </c>
      <c r="B252" s="5" t="s">
        <v>663</v>
      </c>
      <c r="C252" t="s">
        <v>15</v>
      </c>
      <c r="D252" s="64"/>
      <c r="E252" s="6" t="s">
        <v>665</v>
      </c>
    </row>
    <row r="253" spans="1:5" x14ac:dyDescent="0.3">
      <c r="A253" s="4" t="s">
        <v>667</v>
      </c>
      <c r="B253" s="5" t="s">
        <v>666</v>
      </c>
      <c r="C253" t="s">
        <v>15</v>
      </c>
      <c r="D253" s="64"/>
      <c r="E253" s="6" t="s">
        <v>668</v>
      </c>
    </row>
    <row r="254" spans="1:5" x14ac:dyDescent="0.3">
      <c r="A254" s="4" t="s">
        <v>670</v>
      </c>
      <c r="B254" s="5" t="s">
        <v>669</v>
      </c>
      <c r="C254" t="s">
        <v>15</v>
      </c>
      <c r="D254" s="64"/>
      <c r="E254" s="6" t="s">
        <v>671</v>
      </c>
    </row>
    <row r="255" spans="1:5" x14ac:dyDescent="0.3">
      <c r="A255" s="4" t="s">
        <v>673</v>
      </c>
      <c r="B255" s="5" t="s">
        <v>672</v>
      </c>
      <c r="C255" t="s">
        <v>15</v>
      </c>
      <c r="D255" s="64"/>
      <c r="E255" s="6" t="s">
        <v>674</v>
      </c>
    </row>
    <row r="256" spans="1:5" ht="14.4" customHeight="1" x14ac:dyDescent="0.3">
      <c r="A256" s="4" t="s">
        <v>676</v>
      </c>
      <c r="B256" s="5" t="s">
        <v>675</v>
      </c>
      <c r="C256" t="s">
        <v>185</v>
      </c>
      <c r="D256" s="64" t="s">
        <v>1920</v>
      </c>
      <c r="E256" s="6" t="s">
        <v>677</v>
      </c>
    </row>
    <row r="257" spans="1:5" x14ac:dyDescent="0.3">
      <c r="A257" s="4" t="s">
        <v>679</v>
      </c>
      <c r="B257" s="5" t="s">
        <v>678</v>
      </c>
      <c r="C257" t="s">
        <v>185</v>
      </c>
      <c r="D257" s="64"/>
      <c r="E257" s="6" t="s">
        <v>680</v>
      </c>
    </row>
    <row r="258" spans="1:5" x14ac:dyDescent="0.3">
      <c r="A258" s="4" t="s">
        <v>682</v>
      </c>
      <c r="B258" s="5" t="s">
        <v>681</v>
      </c>
      <c r="C258" t="s">
        <v>15</v>
      </c>
      <c r="D258" s="64"/>
      <c r="E258" s="6" t="s">
        <v>683</v>
      </c>
    </row>
    <row r="259" spans="1:5" x14ac:dyDescent="0.3">
      <c r="A259" s="4" t="s">
        <v>685</v>
      </c>
      <c r="B259" s="5" t="s">
        <v>684</v>
      </c>
      <c r="C259" t="s">
        <v>15</v>
      </c>
      <c r="D259" s="64"/>
      <c r="E259" s="6" t="s">
        <v>686</v>
      </c>
    </row>
    <row r="260" spans="1:5" x14ac:dyDescent="0.3">
      <c r="A260" s="4" t="s">
        <v>688</v>
      </c>
      <c r="B260" s="5" t="s">
        <v>687</v>
      </c>
      <c r="C260" t="s">
        <v>15</v>
      </c>
      <c r="D260" s="64"/>
      <c r="E260" s="6" t="s">
        <v>689</v>
      </c>
    </row>
    <row r="261" spans="1:5" x14ac:dyDescent="0.3">
      <c r="A261" s="4" t="s">
        <v>691</v>
      </c>
      <c r="B261" s="5" t="s">
        <v>690</v>
      </c>
      <c r="C261" t="s">
        <v>15</v>
      </c>
      <c r="D261" s="64"/>
      <c r="E261" s="6" t="s">
        <v>692</v>
      </c>
    </row>
    <row r="262" spans="1:5" ht="14.4" customHeight="1" x14ac:dyDescent="0.3">
      <c r="A262" s="4" t="s">
        <v>694</v>
      </c>
      <c r="B262" s="5" t="s">
        <v>693</v>
      </c>
      <c r="C262" t="s">
        <v>185</v>
      </c>
      <c r="D262" s="64" t="s">
        <v>1940</v>
      </c>
      <c r="E262" s="6" t="s">
        <v>695</v>
      </c>
    </row>
    <row r="263" spans="1:5" x14ac:dyDescent="0.3">
      <c r="A263" s="4" t="s">
        <v>697</v>
      </c>
      <c r="B263" s="5" t="s">
        <v>696</v>
      </c>
      <c r="C263" t="s">
        <v>185</v>
      </c>
      <c r="D263" s="64"/>
      <c r="E263" s="6" t="s">
        <v>698</v>
      </c>
    </row>
    <row r="264" spans="1:5" x14ac:dyDescent="0.3">
      <c r="A264" s="4" t="s">
        <v>700</v>
      </c>
      <c r="B264" s="5" t="s">
        <v>699</v>
      </c>
      <c r="C264" t="s">
        <v>15</v>
      </c>
      <c r="D264" s="64"/>
      <c r="E264" s="6" t="s">
        <v>701</v>
      </c>
    </row>
    <row r="265" spans="1:5" x14ac:dyDescent="0.3">
      <c r="A265" s="4" t="s">
        <v>703</v>
      </c>
      <c r="B265" s="5" t="s">
        <v>702</v>
      </c>
      <c r="C265" t="s">
        <v>15</v>
      </c>
      <c r="D265" s="64"/>
      <c r="E265" s="6" t="s">
        <v>704</v>
      </c>
    </row>
    <row r="266" spans="1:5" x14ac:dyDescent="0.3">
      <c r="A266" s="4" t="s">
        <v>706</v>
      </c>
      <c r="B266" s="5" t="s">
        <v>705</v>
      </c>
      <c r="C266" t="s">
        <v>15</v>
      </c>
      <c r="D266" s="64"/>
      <c r="E266" s="6" t="s">
        <v>707</v>
      </c>
    </row>
    <row r="267" spans="1:5" x14ac:dyDescent="0.3">
      <c r="A267" s="4" t="s">
        <v>709</v>
      </c>
      <c r="B267" s="5" t="s">
        <v>708</v>
      </c>
      <c r="C267" t="s">
        <v>15</v>
      </c>
      <c r="D267" s="64"/>
      <c r="E267" s="6" t="s">
        <v>710</v>
      </c>
    </row>
    <row r="268" spans="1:5" ht="14.4" customHeight="1" x14ac:dyDescent="0.3">
      <c r="A268" s="4" t="s">
        <v>712</v>
      </c>
      <c r="B268" s="5" t="s">
        <v>711</v>
      </c>
      <c r="C268" t="s">
        <v>185</v>
      </c>
      <c r="D268" s="64" t="s">
        <v>1921</v>
      </c>
      <c r="E268" s="6" t="s">
        <v>713</v>
      </c>
    </row>
    <row r="269" spans="1:5" x14ac:dyDescent="0.3">
      <c r="A269" s="4" t="s">
        <v>715</v>
      </c>
      <c r="B269" s="5" t="s">
        <v>714</v>
      </c>
      <c r="C269" t="s">
        <v>185</v>
      </c>
      <c r="D269" s="64"/>
      <c r="E269" s="6" t="s">
        <v>716</v>
      </c>
    </row>
    <row r="270" spans="1:5" x14ac:dyDescent="0.3">
      <c r="A270" s="4" t="s">
        <v>718</v>
      </c>
      <c r="B270" s="5" t="s">
        <v>717</v>
      </c>
      <c r="C270" t="s">
        <v>15</v>
      </c>
      <c r="D270" s="64"/>
      <c r="E270" s="6" t="s">
        <v>719</v>
      </c>
    </row>
    <row r="271" spans="1:5" x14ac:dyDescent="0.3">
      <c r="A271" s="4" t="s">
        <v>721</v>
      </c>
      <c r="B271" s="5" t="s">
        <v>720</v>
      </c>
      <c r="C271" t="s">
        <v>15</v>
      </c>
      <c r="D271" s="64"/>
      <c r="E271" s="6" t="s">
        <v>722</v>
      </c>
    </row>
    <row r="272" spans="1:5" x14ac:dyDescent="0.3">
      <c r="A272" s="4" t="s">
        <v>724</v>
      </c>
      <c r="B272" s="5" t="s">
        <v>723</v>
      </c>
      <c r="C272" t="s">
        <v>15</v>
      </c>
      <c r="D272" s="64"/>
      <c r="E272" s="6" t="s">
        <v>725</v>
      </c>
    </row>
    <row r="273" spans="1:5" x14ac:dyDescent="0.3">
      <c r="A273" s="4" t="s">
        <v>727</v>
      </c>
      <c r="B273" s="5" t="s">
        <v>726</v>
      </c>
      <c r="C273" t="s">
        <v>15</v>
      </c>
      <c r="D273" s="64"/>
      <c r="E273" s="6" t="s">
        <v>728</v>
      </c>
    </row>
    <row r="274" spans="1:5" ht="14.4" customHeight="1" x14ac:dyDescent="0.3">
      <c r="A274" s="4" t="s">
        <v>730</v>
      </c>
      <c r="B274" s="5" t="s">
        <v>729</v>
      </c>
      <c r="C274" t="s">
        <v>185</v>
      </c>
      <c r="D274" s="64" t="s">
        <v>1941</v>
      </c>
      <c r="E274" s="6" t="s">
        <v>731</v>
      </c>
    </row>
    <row r="275" spans="1:5" x14ac:dyDescent="0.3">
      <c r="A275" s="4" t="s">
        <v>733</v>
      </c>
      <c r="B275" s="5" t="s">
        <v>732</v>
      </c>
      <c r="C275" t="s">
        <v>185</v>
      </c>
      <c r="D275" s="64"/>
      <c r="E275" s="6" t="s">
        <v>734</v>
      </c>
    </row>
    <row r="276" spans="1:5" x14ac:dyDescent="0.3">
      <c r="A276" s="4" t="s">
        <v>736</v>
      </c>
      <c r="B276" s="5" t="s">
        <v>735</v>
      </c>
      <c r="C276" t="s">
        <v>15</v>
      </c>
      <c r="D276" s="64"/>
      <c r="E276" s="6" t="s">
        <v>737</v>
      </c>
    </row>
    <row r="277" spans="1:5" x14ac:dyDescent="0.3">
      <c r="A277" s="4" t="s">
        <v>739</v>
      </c>
      <c r="B277" s="5" t="s">
        <v>738</v>
      </c>
      <c r="C277" t="s">
        <v>15</v>
      </c>
      <c r="D277" s="64"/>
      <c r="E277" s="6" t="s">
        <v>740</v>
      </c>
    </row>
    <row r="278" spans="1:5" x14ac:dyDescent="0.3">
      <c r="A278" s="4" t="s">
        <v>742</v>
      </c>
      <c r="B278" s="5" t="s">
        <v>741</v>
      </c>
      <c r="C278" t="s">
        <v>15</v>
      </c>
      <c r="D278" s="64"/>
      <c r="E278" s="6" t="s">
        <v>743</v>
      </c>
    </row>
    <row r="279" spans="1:5" x14ac:dyDescent="0.3">
      <c r="A279" s="4" t="s">
        <v>745</v>
      </c>
      <c r="B279" s="5" t="s">
        <v>744</v>
      </c>
      <c r="C279" t="s">
        <v>15</v>
      </c>
      <c r="D279" s="64"/>
      <c r="E279" s="6" t="s">
        <v>746</v>
      </c>
    </row>
    <row r="280" spans="1:5" ht="14.4" customHeight="1" x14ac:dyDescent="0.3">
      <c r="A280" s="4" t="s">
        <v>748</v>
      </c>
      <c r="B280" s="5" t="s">
        <v>747</v>
      </c>
      <c r="C280" t="s">
        <v>185</v>
      </c>
      <c r="D280" s="64" t="s">
        <v>1922</v>
      </c>
      <c r="E280" s="6" t="s">
        <v>749</v>
      </c>
    </row>
    <row r="281" spans="1:5" x14ac:dyDescent="0.3">
      <c r="A281" s="4" t="s">
        <v>751</v>
      </c>
      <c r="B281" s="5" t="s">
        <v>750</v>
      </c>
      <c r="C281" t="s">
        <v>185</v>
      </c>
      <c r="D281" s="64"/>
      <c r="E281" s="6" t="s">
        <v>752</v>
      </c>
    </row>
    <row r="282" spans="1:5" x14ac:dyDescent="0.3">
      <c r="A282" s="4" t="s">
        <v>754</v>
      </c>
      <c r="B282" s="5" t="s">
        <v>753</v>
      </c>
      <c r="C282" t="s">
        <v>15</v>
      </c>
      <c r="D282" s="64"/>
      <c r="E282" s="6" t="s">
        <v>755</v>
      </c>
    </row>
    <row r="283" spans="1:5" x14ac:dyDescent="0.3">
      <c r="A283" s="4" t="s">
        <v>757</v>
      </c>
      <c r="B283" s="5" t="s">
        <v>756</v>
      </c>
      <c r="C283" t="s">
        <v>15</v>
      </c>
      <c r="D283" s="64"/>
      <c r="E283" s="6" t="s">
        <v>758</v>
      </c>
    </row>
    <row r="284" spans="1:5" x14ac:dyDescent="0.3">
      <c r="A284" s="4" t="s">
        <v>760</v>
      </c>
      <c r="B284" s="5" t="s">
        <v>759</v>
      </c>
      <c r="C284" t="s">
        <v>15</v>
      </c>
      <c r="D284" s="64"/>
      <c r="E284" s="6" t="s">
        <v>761</v>
      </c>
    </row>
    <row r="285" spans="1:5" x14ac:dyDescent="0.3">
      <c r="A285" s="4" t="s">
        <v>763</v>
      </c>
      <c r="B285" s="5" t="s">
        <v>762</v>
      </c>
      <c r="C285" t="s">
        <v>15</v>
      </c>
      <c r="D285" s="64"/>
      <c r="E285" s="6" t="s">
        <v>764</v>
      </c>
    </row>
    <row r="286" spans="1:5" ht="14.4" customHeight="1" x14ac:dyDescent="0.3">
      <c r="A286" s="4" t="s">
        <v>766</v>
      </c>
      <c r="B286" s="5" t="s">
        <v>765</v>
      </c>
      <c r="C286" t="s">
        <v>185</v>
      </c>
      <c r="D286" s="64" t="s">
        <v>1942</v>
      </c>
      <c r="E286" s="6" t="s">
        <v>767</v>
      </c>
    </row>
    <row r="287" spans="1:5" x14ac:dyDescent="0.3">
      <c r="A287" s="4" t="s">
        <v>769</v>
      </c>
      <c r="B287" s="5" t="s">
        <v>768</v>
      </c>
      <c r="C287" t="s">
        <v>185</v>
      </c>
      <c r="D287" s="64"/>
      <c r="E287" s="6" t="s">
        <v>770</v>
      </c>
    </row>
    <row r="288" spans="1:5" x14ac:dyDescent="0.3">
      <c r="A288" s="4" t="s">
        <v>772</v>
      </c>
      <c r="B288" s="5" t="s">
        <v>771</v>
      </c>
      <c r="C288" t="s">
        <v>15</v>
      </c>
      <c r="D288" s="64"/>
      <c r="E288" s="6" t="s">
        <v>773</v>
      </c>
    </row>
    <row r="289" spans="1:5" x14ac:dyDescent="0.3">
      <c r="A289" s="4" t="s">
        <v>775</v>
      </c>
      <c r="B289" s="5" t="s">
        <v>774</v>
      </c>
      <c r="C289" t="s">
        <v>15</v>
      </c>
      <c r="D289" s="64"/>
      <c r="E289" s="6" t="s">
        <v>776</v>
      </c>
    </row>
    <row r="290" spans="1:5" x14ac:dyDescent="0.3">
      <c r="A290" s="4" t="s">
        <v>778</v>
      </c>
      <c r="B290" s="5" t="s">
        <v>777</v>
      </c>
      <c r="C290" t="s">
        <v>15</v>
      </c>
      <c r="D290" s="64"/>
      <c r="E290" s="6" t="s">
        <v>779</v>
      </c>
    </row>
    <row r="291" spans="1:5" x14ac:dyDescent="0.3">
      <c r="A291" s="4" t="s">
        <v>781</v>
      </c>
      <c r="B291" s="5" t="s">
        <v>780</v>
      </c>
      <c r="C291" t="s">
        <v>15</v>
      </c>
      <c r="D291" s="64"/>
      <c r="E291" s="6" t="s">
        <v>782</v>
      </c>
    </row>
    <row r="292" spans="1:5" ht="14.4" customHeight="1" x14ac:dyDescent="0.3">
      <c r="A292" s="4" t="s">
        <v>784</v>
      </c>
      <c r="B292" s="5" t="s">
        <v>783</v>
      </c>
      <c r="C292" t="s">
        <v>185</v>
      </c>
      <c r="D292" s="64" t="s">
        <v>1923</v>
      </c>
      <c r="E292" s="6" t="s">
        <v>785</v>
      </c>
    </row>
    <row r="293" spans="1:5" x14ac:dyDescent="0.3">
      <c r="A293" s="4" t="s">
        <v>787</v>
      </c>
      <c r="B293" s="5" t="s">
        <v>786</v>
      </c>
      <c r="C293" t="s">
        <v>185</v>
      </c>
      <c r="D293" s="64"/>
      <c r="E293" s="6" t="s">
        <v>788</v>
      </c>
    </row>
    <row r="294" spans="1:5" x14ac:dyDescent="0.3">
      <c r="A294" s="4" t="s">
        <v>790</v>
      </c>
      <c r="B294" s="5" t="s">
        <v>789</v>
      </c>
      <c r="C294" t="s">
        <v>15</v>
      </c>
      <c r="D294" s="64"/>
      <c r="E294" s="6" t="s">
        <v>791</v>
      </c>
    </row>
    <row r="295" spans="1:5" x14ac:dyDescent="0.3">
      <c r="A295" s="4" t="s">
        <v>793</v>
      </c>
      <c r="B295" s="5" t="s">
        <v>792</v>
      </c>
      <c r="C295" t="s">
        <v>15</v>
      </c>
      <c r="D295" s="64"/>
      <c r="E295" s="6" t="s">
        <v>794</v>
      </c>
    </row>
    <row r="296" spans="1:5" x14ac:dyDescent="0.3">
      <c r="A296" s="4" t="s">
        <v>796</v>
      </c>
      <c r="B296" s="5" t="s">
        <v>795</v>
      </c>
      <c r="C296" t="s">
        <v>15</v>
      </c>
      <c r="D296" s="64"/>
      <c r="E296" s="6" t="s">
        <v>797</v>
      </c>
    </row>
    <row r="297" spans="1:5" x14ac:dyDescent="0.3">
      <c r="A297" s="4" t="s">
        <v>799</v>
      </c>
      <c r="B297" s="5" t="s">
        <v>798</v>
      </c>
      <c r="C297" t="s">
        <v>15</v>
      </c>
      <c r="D297" s="64"/>
      <c r="E297" s="6" t="s">
        <v>800</v>
      </c>
    </row>
    <row r="298" spans="1:5" ht="14.4" customHeight="1" x14ac:dyDescent="0.3">
      <c r="A298" s="4" t="s">
        <v>802</v>
      </c>
      <c r="B298" s="5" t="s">
        <v>801</v>
      </c>
      <c r="C298" t="s">
        <v>185</v>
      </c>
      <c r="D298" s="64" t="s">
        <v>1943</v>
      </c>
      <c r="E298" s="6" t="s">
        <v>803</v>
      </c>
    </row>
    <row r="299" spans="1:5" x14ac:dyDescent="0.3">
      <c r="A299" s="4" t="s">
        <v>805</v>
      </c>
      <c r="B299" s="5" t="s">
        <v>804</v>
      </c>
      <c r="C299" t="s">
        <v>185</v>
      </c>
      <c r="D299" s="64"/>
      <c r="E299" s="6" t="s">
        <v>806</v>
      </c>
    </row>
    <row r="300" spans="1:5" x14ac:dyDescent="0.3">
      <c r="A300" s="4" t="s">
        <v>808</v>
      </c>
      <c r="B300" s="5" t="s">
        <v>807</v>
      </c>
      <c r="C300" t="s">
        <v>15</v>
      </c>
      <c r="D300" s="64"/>
      <c r="E300" s="6" t="s">
        <v>809</v>
      </c>
    </row>
    <row r="301" spans="1:5" x14ac:dyDescent="0.3">
      <c r="A301" s="4" t="s">
        <v>811</v>
      </c>
      <c r="B301" s="5" t="s">
        <v>810</v>
      </c>
      <c r="C301" t="s">
        <v>15</v>
      </c>
      <c r="D301" s="64"/>
      <c r="E301" s="6" t="s">
        <v>812</v>
      </c>
    </row>
    <row r="302" spans="1:5" x14ac:dyDescent="0.3">
      <c r="A302" s="4" t="s">
        <v>814</v>
      </c>
      <c r="B302" s="5" t="s">
        <v>813</v>
      </c>
      <c r="C302" t="s">
        <v>15</v>
      </c>
      <c r="D302" s="64"/>
      <c r="E302" s="6" t="s">
        <v>815</v>
      </c>
    </row>
    <row r="303" spans="1:5" x14ac:dyDescent="0.3">
      <c r="A303" s="4" t="s">
        <v>817</v>
      </c>
      <c r="B303" s="5" t="s">
        <v>816</v>
      </c>
      <c r="C303" t="s">
        <v>15</v>
      </c>
      <c r="D303" s="64"/>
      <c r="E303" s="6" t="s">
        <v>818</v>
      </c>
    </row>
    <row r="304" spans="1:5" ht="14.4" customHeight="1" x14ac:dyDescent="0.3">
      <c r="A304" s="4" t="s">
        <v>820</v>
      </c>
      <c r="B304" s="5" t="s">
        <v>819</v>
      </c>
      <c r="C304" t="s">
        <v>185</v>
      </c>
      <c r="D304" s="64" t="s">
        <v>1924</v>
      </c>
      <c r="E304" s="6" t="s">
        <v>821</v>
      </c>
    </row>
    <row r="305" spans="1:5" x14ac:dyDescent="0.3">
      <c r="A305" s="4" t="s">
        <v>823</v>
      </c>
      <c r="B305" s="5" t="s">
        <v>822</v>
      </c>
      <c r="C305" t="s">
        <v>185</v>
      </c>
      <c r="D305" s="64"/>
      <c r="E305" s="6" t="s">
        <v>824</v>
      </c>
    </row>
    <row r="306" spans="1:5" x14ac:dyDescent="0.3">
      <c r="A306" s="4" t="s">
        <v>826</v>
      </c>
      <c r="B306" s="5" t="s">
        <v>825</v>
      </c>
      <c r="C306" t="s">
        <v>15</v>
      </c>
      <c r="D306" s="64"/>
      <c r="E306" s="6" t="s">
        <v>827</v>
      </c>
    </row>
    <row r="307" spans="1:5" x14ac:dyDescent="0.3">
      <c r="A307" s="4" t="s">
        <v>829</v>
      </c>
      <c r="B307" s="5" t="s">
        <v>828</v>
      </c>
      <c r="C307" t="s">
        <v>15</v>
      </c>
      <c r="D307" s="64"/>
      <c r="E307" s="6" t="s">
        <v>830</v>
      </c>
    </row>
    <row r="308" spans="1:5" x14ac:dyDescent="0.3">
      <c r="A308" s="4" t="s">
        <v>832</v>
      </c>
      <c r="B308" s="5" t="s">
        <v>831</v>
      </c>
      <c r="C308" t="s">
        <v>15</v>
      </c>
      <c r="D308" s="64"/>
      <c r="E308" s="6" t="s">
        <v>833</v>
      </c>
    </row>
    <row r="309" spans="1:5" x14ac:dyDescent="0.3">
      <c r="A309" s="4" t="s">
        <v>835</v>
      </c>
      <c r="B309" s="5" t="s">
        <v>834</v>
      </c>
      <c r="C309" t="s">
        <v>15</v>
      </c>
      <c r="D309" s="64"/>
      <c r="E309" s="6" t="s">
        <v>836</v>
      </c>
    </row>
    <row r="310" spans="1:5" ht="14.4" customHeight="1" x14ac:dyDescent="0.3">
      <c r="A310" s="4" t="s">
        <v>838</v>
      </c>
      <c r="B310" s="5" t="s">
        <v>837</v>
      </c>
      <c r="C310" t="s">
        <v>185</v>
      </c>
      <c r="D310" s="64" t="s">
        <v>1944</v>
      </c>
      <c r="E310" s="6" t="s">
        <v>839</v>
      </c>
    </row>
    <row r="311" spans="1:5" x14ac:dyDescent="0.3">
      <c r="A311" s="4" t="s">
        <v>841</v>
      </c>
      <c r="B311" s="5" t="s">
        <v>840</v>
      </c>
      <c r="C311" t="s">
        <v>185</v>
      </c>
      <c r="D311" s="64"/>
      <c r="E311" s="6" t="s">
        <v>842</v>
      </c>
    </row>
    <row r="312" spans="1:5" x14ac:dyDescent="0.3">
      <c r="A312" s="4" t="s">
        <v>844</v>
      </c>
      <c r="B312" s="5" t="s">
        <v>843</v>
      </c>
      <c r="C312" t="s">
        <v>15</v>
      </c>
      <c r="D312" s="64"/>
      <c r="E312" s="6" t="s">
        <v>845</v>
      </c>
    </row>
    <row r="313" spans="1:5" x14ac:dyDescent="0.3">
      <c r="A313" s="4" t="s">
        <v>847</v>
      </c>
      <c r="B313" s="5" t="s">
        <v>846</v>
      </c>
      <c r="C313" t="s">
        <v>15</v>
      </c>
      <c r="D313" s="64"/>
      <c r="E313" s="6" t="s">
        <v>848</v>
      </c>
    </row>
    <row r="314" spans="1:5" x14ac:dyDescent="0.3">
      <c r="A314" s="4" t="s">
        <v>850</v>
      </c>
      <c r="B314" s="5" t="s">
        <v>849</v>
      </c>
      <c r="C314" t="s">
        <v>15</v>
      </c>
      <c r="D314" s="64"/>
      <c r="E314" s="6" t="s">
        <v>851</v>
      </c>
    </row>
    <row r="315" spans="1:5" x14ac:dyDescent="0.3">
      <c r="A315" s="4" t="s">
        <v>853</v>
      </c>
      <c r="B315" s="5" t="s">
        <v>852</v>
      </c>
      <c r="C315" t="s">
        <v>15</v>
      </c>
      <c r="D315" s="64"/>
      <c r="E315" s="6" t="s">
        <v>854</v>
      </c>
    </row>
    <row r="316" spans="1:5" x14ac:dyDescent="0.3">
      <c r="A316" s="4" t="s">
        <v>856</v>
      </c>
      <c r="B316" s="5" t="s">
        <v>855</v>
      </c>
      <c r="C316" t="s">
        <v>1855</v>
      </c>
      <c r="D316" s="6" t="s">
        <v>6</v>
      </c>
      <c r="E316" s="6" t="s">
        <v>857</v>
      </c>
    </row>
    <row r="317" spans="1:5" x14ac:dyDescent="0.3">
      <c r="A317" s="4" t="s">
        <v>859</v>
      </c>
      <c r="B317" s="5" t="s">
        <v>858</v>
      </c>
      <c r="C317" t="s">
        <v>185</v>
      </c>
      <c r="D317" s="6" t="s">
        <v>6</v>
      </c>
      <c r="E317" s="6" t="s">
        <v>431</v>
      </c>
    </row>
    <row r="318" spans="1:5" x14ac:dyDescent="0.3">
      <c r="A318" s="4" t="s">
        <v>861</v>
      </c>
      <c r="B318" s="5" t="s">
        <v>860</v>
      </c>
      <c r="C318" t="s">
        <v>1855</v>
      </c>
      <c r="D318" s="6" t="s">
        <v>6</v>
      </c>
      <c r="E318" s="6" t="s">
        <v>862</v>
      </c>
    </row>
    <row r="319" spans="1:5" x14ac:dyDescent="0.3">
      <c r="A319" s="4" t="s">
        <v>864</v>
      </c>
      <c r="B319" s="5" t="s">
        <v>863</v>
      </c>
      <c r="C319" t="s">
        <v>185</v>
      </c>
      <c r="D319" s="6" t="s">
        <v>6</v>
      </c>
      <c r="E319" s="6" t="s">
        <v>431</v>
      </c>
    </row>
    <row r="320" spans="1:5" x14ac:dyDescent="0.3">
      <c r="A320" s="4" t="s">
        <v>866</v>
      </c>
      <c r="B320" s="5" t="s">
        <v>865</v>
      </c>
      <c r="C320" t="s">
        <v>15</v>
      </c>
      <c r="D320" s="6" t="s">
        <v>6</v>
      </c>
      <c r="E320" s="6" t="s">
        <v>867</v>
      </c>
    </row>
    <row r="321" spans="1:5" x14ac:dyDescent="0.3">
      <c r="A321" s="4" t="s">
        <v>869</v>
      </c>
      <c r="B321" s="5" t="s">
        <v>868</v>
      </c>
      <c r="C321" t="s">
        <v>15</v>
      </c>
      <c r="D321" s="6" t="s">
        <v>6</v>
      </c>
      <c r="E321" s="6" t="s">
        <v>870</v>
      </c>
    </row>
    <row r="322" spans="1:5" x14ac:dyDescent="0.3">
      <c r="A322" s="4" t="s">
        <v>872</v>
      </c>
      <c r="B322" s="5" t="s">
        <v>871</v>
      </c>
      <c r="C322" t="s">
        <v>15</v>
      </c>
      <c r="D322" s="6" t="s">
        <v>6</v>
      </c>
      <c r="E322" s="6" t="s">
        <v>873</v>
      </c>
    </row>
    <row r="323" spans="1:5" x14ac:dyDescent="0.3">
      <c r="A323" s="4" t="s">
        <v>875</v>
      </c>
      <c r="B323" s="5" t="s">
        <v>874</v>
      </c>
      <c r="C323" t="s">
        <v>15</v>
      </c>
      <c r="D323" s="6" t="s">
        <v>6</v>
      </c>
      <c r="E323" s="6" t="s">
        <v>876</v>
      </c>
    </row>
    <row r="324" spans="1:5" x14ac:dyDescent="0.3">
      <c r="A324" s="4" t="s">
        <v>878</v>
      </c>
      <c r="B324" s="5" t="s">
        <v>877</v>
      </c>
      <c r="C324" t="s">
        <v>15</v>
      </c>
      <c r="D324" s="6" t="s">
        <v>6</v>
      </c>
      <c r="E324" s="6" t="s">
        <v>879</v>
      </c>
    </row>
    <row r="325" spans="1:5" x14ac:dyDescent="0.3">
      <c r="A325" s="4" t="s">
        <v>881</v>
      </c>
      <c r="B325" s="5" t="s">
        <v>880</v>
      </c>
      <c r="C325" t="s">
        <v>15</v>
      </c>
      <c r="D325" s="6" t="s">
        <v>6</v>
      </c>
      <c r="E325" s="6" t="s">
        <v>882</v>
      </c>
    </row>
    <row r="326" spans="1:5" x14ac:dyDescent="0.3">
      <c r="A326" s="4" t="s">
        <v>884</v>
      </c>
      <c r="B326" s="5" t="s">
        <v>883</v>
      </c>
      <c r="C326" t="s">
        <v>15</v>
      </c>
      <c r="D326" s="6" t="s">
        <v>6</v>
      </c>
      <c r="E326" s="6" t="s">
        <v>885</v>
      </c>
    </row>
    <row r="327" spans="1:5" x14ac:dyDescent="0.3">
      <c r="A327" s="4" t="s">
        <v>887</v>
      </c>
      <c r="B327" s="5" t="s">
        <v>886</v>
      </c>
      <c r="C327" t="s">
        <v>15</v>
      </c>
      <c r="D327" s="6" t="s">
        <v>6</v>
      </c>
      <c r="E327" s="6" t="s">
        <v>888</v>
      </c>
    </row>
    <row r="328" spans="1:5" x14ac:dyDescent="0.3">
      <c r="A328" s="4" t="s">
        <v>890</v>
      </c>
      <c r="B328" s="5" t="s">
        <v>889</v>
      </c>
      <c r="C328" t="s">
        <v>15</v>
      </c>
      <c r="D328" s="6" t="s">
        <v>6</v>
      </c>
      <c r="E328" s="6" t="s">
        <v>891</v>
      </c>
    </row>
    <row r="329" spans="1:5" x14ac:dyDescent="0.3">
      <c r="A329" s="4" t="s">
        <v>893</v>
      </c>
      <c r="B329" s="5" t="s">
        <v>892</v>
      </c>
      <c r="C329" t="s">
        <v>15</v>
      </c>
      <c r="D329" s="6" t="s">
        <v>6</v>
      </c>
      <c r="E329" s="6" t="s">
        <v>894</v>
      </c>
    </row>
    <row r="330" spans="1:5" x14ac:dyDescent="0.3">
      <c r="A330" s="4" t="s">
        <v>896</v>
      </c>
      <c r="B330" s="5" t="s">
        <v>895</v>
      </c>
      <c r="C330" t="s">
        <v>15</v>
      </c>
      <c r="D330" s="6" t="s">
        <v>6</v>
      </c>
      <c r="E330" s="6" t="s">
        <v>897</v>
      </c>
    </row>
    <row r="331" spans="1:5" x14ac:dyDescent="0.3">
      <c r="A331" s="4" t="s">
        <v>899</v>
      </c>
      <c r="B331" s="5" t="s">
        <v>898</v>
      </c>
      <c r="C331" t="s">
        <v>15</v>
      </c>
      <c r="D331" s="6" t="s">
        <v>6</v>
      </c>
      <c r="E331" s="6" t="s">
        <v>900</v>
      </c>
    </row>
    <row r="332" spans="1:5" x14ac:dyDescent="0.3">
      <c r="A332" s="4" t="s">
        <v>902</v>
      </c>
      <c r="B332" s="5" t="s">
        <v>901</v>
      </c>
      <c r="C332" t="s">
        <v>15</v>
      </c>
      <c r="D332" s="6" t="s">
        <v>6</v>
      </c>
      <c r="E332" s="6" t="s">
        <v>903</v>
      </c>
    </row>
    <row r="333" spans="1:5" x14ac:dyDescent="0.3">
      <c r="A333" s="4" t="s">
        <v>905</v>
      </c>
      <c r="B333" s="5" t="s">
        <v>904</v>
      </c>
      <c r="C333" t="s">
        <v>15</v>
      </c>
      <c r="D333" s="6" t="s">
        <v>6</v>
      </c>
      <c r="E333" s="6" t="s">
        <v>906</v>
      </c>
    </row>
    <row r="334" spans="1:5" x14ac:dyDescent="0.3">
      <c r="A334" s="4" t="s">
        <v>908</v>
      </c>
      <c r="B334" s="5" t="s">
        <v>907</v>
      </c>
      <c r="C334" t="s">
        <v>15</v>
      </c>
      <c r="D334" s="6" t="s">
        <v>6</v>
      </c>
      <c r="E334" s="6" t="s">
        <v>909</v>
      </c>
    </row>
    <row r="335" spans="1:5" x14ac:dyDescent="0.3">
      <c r="A335" s="4" t="s">
        <v>911</v>
      </c>
      <c r="B335" s="5" t="s">
        <v>910</v>
      </c>
      <c r="C335" s="5" t="s">
        <v>185</v>
      </c>
      <c r="D335" s="25" t="s">
        <v>1901</v>
      </c>
      <c r="E335" s="63" t="s">
        <v>912</v>
      </c>
    </row>
    <row r="336" spans="1:5" x14ac:dyDescent="0.3">
      <c r="A336" s="4" t="s">
        <v>914</v>
      </c>
      <c r="B336" s="5" t="s">
        <v>913</v>
      </c>
      <c r="C336" s="5" t="s">
        <v>185</v>
      </c>
      <c r="D336" s="25" t="s">
        <v>1901</v>
      </c>
      <c r="E336" s="63"/>
    </row>
    <row r="337" spans="1:5" x14ac:dyDescent="0.3">
      <c r="A337" s="4" t="s">
        <v>916</v>
      </c>
      <c r="B337" s="5" t="s">
        <v>915</v>
      </c>
      <c r="C337" s="5" t="s">
        <v>185</v>
      </c>
      <c r="D337" s="25" t="s">
        <v>1901</v>
      </c>
      <c r="E337" s="63"/>
    </row>
    <row r="338" spans="1:5" x14ac:dyDescent="0.3">
      <c r="A338" s="4" t="s">
        <v>918</v>
      </c>
      <c r="B338" s="5" t="s">
        <v>917</v>
      </c>
      <c r="C338" s="5" t="s">
        <v>185</v>
      </c>
      <c r="D338" s="25" t="s">
        <v>1901</v>
      </c>
      <c r="E338" s="63"/>
    </row>
    <row r="339" spans="1:5" x14ac:dyDescent="0.3">
      <c r="A339" s="4" t="s">
        <v>920</v>
      </c>
      <c r="B339" s="5" t="s">
        <v>919</v>
      </c>
      <c r="C339" s="5" t="s">
        <v>185</v>
      </c>
      <c r="D339" s="25" t="s">
        <v>1901</v>
      </c>
      <c r="E339" s="63"/>
    </row>
    <row r="340" spans="1:5" x14ac:dyDescent="0.3">
      <c r="A340" s="4" t="s">
        <v>922</v>
      </c>
      <c r="B340" s="5" t="s">
        <v>921</v>
      </c>
      <c r="C340" s="5" t="s">
        <v>185</v>
      </c>
      <c r="D340" s="25" t="s">
        <v>1901</v>
      </c>
      <c r="E340" s="63"/>
    </row>
    <row r="341" spans="1:5" x14ac:dyDescent="0.3">
      <c r="A341" s="4" t="s">
        <v>924</v>
      </c>
      <c r="B341" s="5" t="s">
        <v>923</v>
      </c>
      <c r="C341" s="5" t="s">
        <v>185</v>
      </c>
      <c r="D341" s="25" t="s">
        <v>1901</v>
      </c>
      <c r="E341" s="63"/>
    </row>
    <row r="342" spans="1:5" x14ac:dyDescent="0.3">
      <c r="A342" s="4" t="s">
        <v>926</v>
      </c>
      <c r="B342" s="5" t="s">
        <v>925</v>
      </c>
      <c r="C342" s="5" t="s">
        <v>185</v>
      </c>
      <c r="D342" s="25" t="s">
        <v>1901</v>
      </c>
      <c r="E342" s="63"/>
    </row>
    <row r="343" spans="1:5" x14ac:dyDescent="0.3">
      <c r="A343" s="4" t="s">
        <v>928</v>
      </c>
      <c r="B343" s="5" t="s">
        <v>927</v>
      </c>
      <c r="C343" s="5" t="s">
        <v>185</v>
      </c>
      <c r="D343" s="25" t="s">
        <v>1901</v>
      </c>
      <c r="E343" s="63"/>
    </row>
    <row r="344" spans="1:5" x14ac:dyDescent="0.3">
      <c r="A344" s="4" t="s">
        <v>930</v>
      </c>
      <c r="B344" s="5" t="s">
        <v>929</v>
      </c>
      <c r="C344" s="5" t="s">
        <v>185</v>
      </c>
      <c r="D344" s="25" t="s">
        <v>1901</v>
      </c>
      <c r="E344" s="63"/>
    </row>
    <row r="345" spans="1:5" x14ac:dyDescent="0.3">
      <c r="A345" s="4" t="s">
        <v>932</v>
      </c>
      <c r="B345" s="5" t="s">
        <v>931</v>
      </c>
      <c r="C345" s="5" t="s">
        <v>185</v>
      </c>
      <c r="D345" s="25" t="s">
        <v>1901</v>
      </c>
      <c r="E345" s="63"/>
    </row>
    <row r="346" spans="1:5" x14ac:dyDescent="0.3">
      <c r="A346" s="4" t="s">
        <v>934</v>
      </c>
      <c r="B346" s="5" t="s">
        <v>933</v>
      </c>
      <c r="C346" s="5" t="s">
        <v>185</v>
      </c>
      <c r="D346" s="25" t="s">
        <v>1901</v>
      </c>
      <c r="E346" s="63"/>
    </row>
    <row r="347" spans="1:5" x14ac:dyDescent="0.3">
      <c r="A347" s="4" t="s">
        <v>936</v>
      </c>
      <c r="B347" s="5" t="s">
        <v>935</v>
      </c>
      <c r="C347" s="5" t="s">
        <v>185</v>
      </c>
      <c r="D347" s="25" t="s">
        <v>1901</v>
      </c>
      <c r="E347" s="63"/>
    </row>
    <row r="348" spans="1:5" x14ac:dyDescent="0.3">
      <c r="A348" s="4" t="s">
        <v>938</v>
      </c>
      <c r="B348" s="5" t="s">
        <v>937</v>
      </c>
      <c r="C348" s="5" t="s">
        <v>185</v>
      </c>
      <c r="D348" s="25" t="s">
        <v>1901</v>
      </c>
      <c r="E348" s="63"/>
    </row>
    <row r="349" spans="1:5" x14ac:dyDescent="0.3">
      <c r="A349" s="4" t="s">
        <v>940</v>
      </c>
      <c r="B349" s="5" t="s">
        <v>939</v>
      </c>
      <c r="C349" s="5" t="s">
        <v>185</v>
      </c>
      <c r="D349" s="25" t="s">
        <v>1901</v>
      </c>
      <c r="E349" s="63"/>
    </row>
    <row r="350" spans="1:5" x14ac:dyDescent="0.3">
      <c r="A350" s="4" t="s">
        <v>942</v>
      </c>
      <c r="B350" s="5" t="s">
        <v>941</v>
      </c>
      <c r="C350" s="5" t="s">
        <v>185</v>
      </c>
      <c r="D350" s="25" t="s">
        <v>1901</v>
      </c>
      <c r="E350" s="63"/>
    </row>
    <row r="351" spans="1:5" x14ac:dyDescent="0.3">
      <c r="A351" s="4" t="s">
        <v>944</v>
      </c>
      <c r="B351" s="5" t="s">
        <v>943</v>
      </c>
      <c r="C351" s="5" t="s">
        <v>185</v>
      </c>
      <c r="D351" s="25" t="s">
        <v>1901</v>
      </c>
      <c r="E351" s="63"/>
    </row>
    <row r="352" spans="1:5" x14ac:dyDescent="0.3">
      <c r="A352" s="4" t="s">
        <v>946</v>
      </c>
      <c r="B352" s="5" t="s">
        <v>945</v>
      </c>
      <c r="C352" s="5" t="s">
        <v>185</v>
      </c>
      <c r="D352" s="25" t="s">
        <v>1901</v>
      </c>
      <c r="E352" s="63"/>
    </row>
    <row r="353" spans="1:5" ht="28.8" x14ac:dyDescent="0.3">
      <c r="A353" s="4" t="s">
        <v>948</v>
      </c>
      <c r="B353" s="3" t="s">
        <v>947</v>
      </c>
      <c r="C353" s="5" t="s">
        <v>185</v>
      </c>
      <c r="D353" s="48" t="s">
        <v>2198</v>
      </c>
      <c r="E353" s="63"/>
    </row>
    <row r="354" spans="1:5" x14ac:dyDescent="0.3">
      <c r="A354" s="4" t="s">
        <v>950</v>
      </c>
      <c r="B354" s="5" t="s">
        <v>949</v>
      </c>
      <c r="C354" t="s">
        <v>15</v>
      </c>
      <c r="D354" s="62" t="s">
        <v>6</v>
      </c>
      <c r="E354" s="6" t="s">
        <v>951</v>
      </c>
    </row>
    <row r="355" spans="1:5" x14ac:dyDescent="0.3">
      <c r="A355" s="4" t="s">
        <v>953</v>
      </c>
      <c r="B355" s="5" t="s">
        <v>952</v>
      </c>
      <c r="C355" t="s">
        <v>15</v>
      </c>
      <c r="D355" s="62"/>
      <c r="E355" s="6" t="s">
        <v>954</v>
      </c>
    </row>
    <row r="356" spans="1:5" x14ac:dyDescent="0.3">
      <c r="A356" s="4" t="s">
        <v>956</v>
      </c>
      <c r="B356" s="5" t="s">
        <v>955</v>
      </c>
      <c r="C356" t="s">
        <v>15</v>
      </c>
      <c r="D356" s="62"/>
      <c r="E356" s="6" t="s">
        <v>957</v>
      </c>
    </row>
    <row r="357" spans="1:5" x14ac:dyDescent="0.3">
      <c r="A357" s="4" t="s">
        <v>959</v>
      </c>
      <c r="B357" s="5" t="s">
        <v>958</v>
      </c>
      <c r="C357" t="s">
        <v>15</v>
      </c>
      <c r="D357" s="62"/>
      <c r="E357" s="6" t="s">
        <v>960</v>
      </c>
    </row>
    <row r="358" spans="1:5" x14ac:dyDescent="0.3">
      <c r="A358" s="4" t="s">
        <v>962</v>
      </c>
      <c r="B358" s="5" t="s">
        <v>961</v>
      </c>
      <c r="C358" t="s">
        <v>15</v>
      </c>
      <c r="D358" s="62"/>
      <c r="E358" s="6" t="s">
        <v>963</v>
      </c>
    </row>
    <row r="359" spans="1:5" x14ac:dyDescent="0.3">
      <c r="A359" s="4" t="s">
        <v>965</v>
      </c>
      <c r="B359" s="5" t="s">
        <v>964</v>
      </c>
      <c r="C359" t="s">
        <v>15</v>
      </c>
      <c r="D359" s="62"/>
      <c r="E359" s="6" t="s">
        <v>966</v>
      </c>
    </row>
    <row r="360" spans="1:5" x14ac:dyDescent="0.3">
      <c r="A360" s="4" t="s">
        <v>968</v>
      </c>
      <c r="B360" s="5" t="s">
        <v>967</v>
      </c>
      <c r="C360" t="s">
        <v>15</v>
      </c>
      <c r="D360" s="62"/>
      <c r="E360" s="6" t="s">
        <v>969</v>
      </c>
    </row>
    <row r="361" spans="1:5" x14ac:dyDescent="0.3">
      <c r="A361" s="4" t="s">
        <v>971</v>
      </c>
      <c r="B361" s="5" t="s">
        <v>970</v>
      </c>
      <c r="C361" t="s">
        <v>15</v>
      </c>
      <c r="D361" s="62"/>
      <c r="E361" s="6" t="s">
        <v>972</v>
      </c>
    </row>
    <row r="362" spans="1:5" x14ac:dyDescent="0.3">
      <c r="A362" s="4" t="s">
        <v>974</v>
      </c>
      <c r="B362" s="5" t="s">
        <v>973</v>
      </c>
      <c r="C362" t="s">
        <v>15</v>
      </c>
      <c r="D362" s="62"/>
      <c r="E362" s="6" t="s">
        <v>975</v>
      </c>
    </row>
    <row r="363" spans="1:5" x14ac:dyDescent="0.3">
      <c r="A363" s="4" t="s">
        <v>977</v>
      </c>
      <c r="B363" s="5" t="s">
        <v>976</v>
      </c>
      <c r="C363" t="s">
        <v>15</v>
      </c>
      <c r="D363" s="62"/>
      <c r="E363" s="6" t="s">
        <v>978</v>
      </c>
    </row>
    <row r="364" spans="1:5" x14ac:dyDescent="0.3">
      <c r="A364" s="4" t="s">
        <v>980</v>
      </c>
      <c r="B364" s="5" t="s">
        <v>979</v>
      </c>
      <c r="C364" t="s">
        <v>185</v>
      </c>
      <c r="D364" s="62" t="s">
        <v>6</v>
      </c>
      <c r="E364" s="62" t="s">
        <v>981</v>
      </c>
    </row>
    <row r="365" spans="1:5" x14ac:dyDescent="0.3">
      <c r="A365" s="4" t="s">
        <v>983</v>
      </c>
      <c r="B365" s="5" t="s">
        <v>982</v>
      </c>
      <c r="C365" t="s">
        <v>185</v>
      </c>
      <c r="D365" s="62"/>
      <c r="E365" s="62"/>
    </row>
    <row r="366" spans="1:5" x14ac:dyDescent="0.3">
      <c r="A366" s="4" t="s">
        <v>985</v>
      </c>
      <c r="B366" s="5" t="s">
        <v>984</v>
      </c>
      <c r="C366" t="s">
        <v>15</v>
      </c>
      <c r="D366" s="62"/>
      <c r="E366" s="62"/>
    </row>
    <row r="367" spans="1:5" x14ac:dyDescent="0.3">
      <c r="A367" s="4" t="s">
        <v>987</v>
      </c>
      <c r="B367" s="3" t="s">
        <v>986</v>
      </c>
      <c r="C367" t="s">
        <v>15</v>
      </c>
      <c r="D367" s="50" t="s">
        <v>2183</v>
      </c>
      <c r="E367" s="62"/>
    </row>
    <row r="368" spans="1:5" x14ac:dyDescent="0.3">
      <c r="A368" s="4" t="s">
        <v>989</v>
      </c>
      <c r="B368" s="3" t="s">
        <v>988</v>
      </c>
      <c r="C368" t="s">
        <v>15</v>
      </c>
      <c r="D368" s="50" t="s">
        <v>2184</v>
      </c>
      <c r="E368" s="62"/>
    </row>
    <row r="369" spans="1:5" x14ac:dyDescent="0.3">
      <c r="A369" s="4" t="s">
        <v>991</v>
      </c>
      <c r="B369" s="5" t="s">
        <v>990</v>
      </c>
      <c r="C369" t="s">
        <v>15</v>
      </c>
      <c r="D369" s="6" t="s">
        <v>6</v>
      </c>
      <c r="E369" s="8" t="s">
        <v>992</v>
      </c>
    </row>
    <row r="370" spans="1:5" x14ac:dyDescent="0.3">
      <c r="A370" s="4" t="s">
        <v>994</v>
      </c>
      <c r="B370" s="5" t="s">
        <v>993</v>
      </c>
      <c r="C370" t="s">
        <v>15</v>
      </c>
      <c r="D370" s="6" t="s">
        <v>6</v>
      </c>
      <c r="E370" s="8" t="s">
        <v>995</v>
      </c>
    </row>
    <row r="371" spans="1:5" x14ac:dyDescent="0.3">
      <c r="A371" s="4" t="s">
        <v>997</v>
      </c>
      <c r="B371" s="5" t="s">
        <v>996</v>
      </c>
      <c r="C371" t="s">
        <v>15</v>
      </c>
      <c r="D371" s="6" t="s">
        <v>6</v>
      </c>
      <c r="E371" s="8" t="s">
        <v>998</v>
      </c>
    </row>
    <row r="372" spans="1:5" x14ac:dyDescent="0.3">
      <c r="A372" s="4" t="s">
        <v>1000</v>
      </c>
      <c r="B372" s="5" t="s">
        <v>999</v>
      </c>
      <c r="C372" t="s">
        <v>15</v>
      </c>
      <c r="D372" s="6" t="s">
        <v>6</v>
      </c>
      <c r="E372" s="8" t="s">
        <v>1001</v>
      </c>
    </row>
    <row r="373" spans="1:5" x14ac:dyDescent="0.3">
      <c r="A373" s="4" t="s">
        <v>1003</v>
      </c>
      <c r="B373" s="5" t="s">
        <v>1002</v>
      </c>
      <c r="C373" t="s">
        <v>15</v>
      </c>
      <c r="D373" s="6" t="s">
        <v>6</v>
      </c>
      <c r="E373" s="8" t="s">
        <v>1004</v>
      </c>
    </row>
    <row r="374" spans="1:5" x14ac:dyDescent="0.3">
      <c r="A374" s="4" t="s">
        <v>1006</v>
      </c>
      <c r="B374" s="5" t="s">
        <v>1005</v>
      </c>
      <c r="C374" t="s">
        <v>185</v>
      </c>
      <c r="D374" s="6" t="s">
        <v>6</v>
      </c>
      <c r="E374" s="6" t="s">
        <v>1007</v>
      </c>
    </row>
    <row r="375" spans="1:5" x14ac:dyDescent="0.3">
      <c r="A375" s="4" t="s">
        <v>1009</v>
      </c>
      <c r="B375" s="5" t="s">
        <v>1008</v>
      </c>
      <c r="C375" t="s">
        <v>185</v>
      </c>
      <c r="D375" s="6" t="s">
        <v>6</v>
      </c>
      <c r="E375" s="6" t="s">
        <v>1010</v>
      </c>
    </row>
    <row r="376" spans="1:5" x14ac:dyDescent="0.3">
      <c r="A376" s="4" t="s">
        <v>1012</v>
      </c>
      <c r="B376" s="5" t="s">
        <v>1011</v>
      </c>
      <c r="C376" t="s">
        <v>185</v>
      </c>
      <c r="D376" s="62" t="s">
        <v>6</v>
      </c>
      <c r="E376" s="62" t="s">
        <v>1013</v>
      </c>
    </row>
    <row r="377" spans="1:5" x14ac:dyDescent="0.3">
      <c r="A377" s="4" t="s">
        <v>1015</v>
      </c>
      <c r="B377" s="5" t="s">
        <v>1014</v>
      </c>
      <c r="C377" t="s">
        <v>185</v>
      </c>
      <c r="D377" s="62"/>
      <c r="E377" s="62"/>
    </row>
    <row r="378" spans="1:5" x14ac:dyDescent="0.3">
      <c r="A378" s="4" t="s">
        <v>1017</v>
      </c>
      <c r="B378" s="5" t="s">
        <v>1016</v>
      </c>
      <c r="C378" t="s">
        <v>15</v>
      </c>
      <c r="D378" s="62"/>
      <c r="E378" s="62"/>
    </row>
    <row r="379" spans="1:5" x14ac:dyDescent="0.3">
      <c r="A379" s="4" t="s">
        <v>1019</v>
      </c>
      <c r="B379" s="3" t="s">
        <v>1018</v>
      </c>
      <c r="C379" t="s">
        <v>15</v>
      </c>
      <c r="D379" s="26" t="s">
        <v>2209</v>
      </c>
      <c r="E379" s="62"/>
    </row>
    <row r="380" spans="1:5" x14ac:dyDescent="0.3">
      <c r="A380" s="4" t="s">
        <v>1021</v>
      </c>
      <c r="B380" s="3" t="s">
        <v>1020</v>
      </c>
      <c r="C380" t="s">
        <v>15</v>
      </c>
      <c r="D380" s="26" t="s">
        <v>2208</v>
      </c>
      <c r="E380" s="62"/>
    </row>
    <row r="381" spans="1:5" ht="16.8" customHeight="1" x14ac:dyDescent="0.3">
      <c r="A381" s="4" t="s">
        <v>1023</v>
      </c>
      <c r="B381" s="5" t="s">
        <v>1022</v>
      </c>
      <c r="C381" t="s">
        <v>185</v>
      </c>
      <c r="D381" s="62" t="s">
        <v>6</v>
      </c>
      <c r="E381" s="62" t="s">
        <v>1024</v>
      </c>
    </row>
    <row r="382" spans="1:5" ht="16.8" customHeight="1" x14ac:dyDescent="0.3">
      <c r="A382" s="4" t="s">
        <v>1026</v>
      </c>
      <c r="B382" s="5" t="s">
        <v>1025</v>
      </c>
      <c r="C382" t="s">
        <v>185</v>
      </c>
      <c r="D382" s="62"/>
      <c r="E382" s="62"/>
    </row>
    <row r="383" spans="1:5" ht="16.8" customHeight="1" x14ac:dyDescent="0.3">
      <c r="A383" s="4" t="s">
        <v>1028</v>
      </c>
      <c r="B383" s="5" t="s">
        <v>1027</v>
      </c>
      <c r="C383" t="s">
        <v>15</v>
      </c>
      <c r="D383" s="62"/>
      <c r="E383" s="62"/>
    </row>
    <row r="384" spans="1:5" ht="16.8" customHeight="1" x14ac:dyDescent="0.3">
      <c r="A384" s="4" t="s">
        <v>1030</v>
      </c>
      <c r="B384" s="3" t="s">
        <v>1029</v>
      </c>
      <c r="C384" t="s">
        <v>15</v>
      </c>
      <c r="D384" s="58" t="s">
        <v>2216</v>
      </c>
      <c r="E384" s="62"/>
    </row>
    <row r="385" spans="1:5" ht="16.8" customHeight="1" x14ac:dyDescent="0.3">
      <c r="A385" s="4" t="s">
        <v>1032</v>
      </c>
      <c r="B385" s="3" t="s">
        <v>1031</v>
      </c>
      <c r="C385" t="s">
        <v>15</v>
      </c>
      <c r="D385" s="58" t="s">
        <v>2217</v>
      </c>
      <c r="E385" s="62"/>
    </row>
    <row r="386" spans="1:5" ht="28.8" x14ac:dyDescent="0.3">
      <c r="A386" s="4" t="s">
        <v>1034</v>
      </c>
      <c r="B386" s="3" t="s">
        <v>1033</v>
      </c>
      <c r="C386" s="5" t="s">
        <v>135</v>
      </c>
      <c r="D386" s="48" t="s">
        <v>2185</v>
      </c>
      <c r="E386" s="6" t="s">
        <v>1035</v>
      </c>
    </row>
    <row r="387" spans="1:5" ht="28.8" x14ac:dyDescent="0.3">
      <c r="A387" s="4" t="s">
        <v>1037</v>
      </c>
      <c r="B387" s="3" t="s">
        <v>1036</v>
      </c>
      <c r="C387" s="5" t="s">
        <v>135</v>
      </c>
      <c r="D387" s="48" t="s">
        <v>2186</v>
      </c>
      <c r="E387" s="6" t="s">
        <v>1038</v>
      </c>
    </row>
    <row r="388" spans="1:5" ht="28.8" x14ac:dyDescent="0.3">
      <c r="A388" s="4" t="s">
        <v>1040</v>
      </c>
      <c r="B388" s="3" t="s">
        <v>1039</v>
      </c>
      <c r="C388" s="5" t="s">
        <v>135</v>
      </c>
      <c r="D388" s="48" t="s">
        <v>2187</v>
      </c>
      <c r="E388" s="6" t="s">
        <v>1041</v>
      </c>
    </row>
    <row r="389" spans="1:5" ht="28.8" x14ac:dyDescent="0.3">
      <c r="A389" s="4" t="s">
        <v>1043</v>
      </c>
      <c r="B389" s="3" t="s">
        <v>1042</v>
      </c>
      <c r="C389" s="5" t="s">
        <v>135</v>
      </c>
      <c r="D389" s="48" t="s">
        <v>2218</v>
      </c>
      <c r="E389" s="6" t="s">
        <v>1044</v>
      </c>
    </row>
    <row r="390" spans="1:5" ht="28.8" x14ac:dyDescent="0.3">
      <c r="A390" s="4" t="s">
        <v>1046</v>
      </c>
      <c r="B390" s="3" t="s">
        <v>1045</v>
      </c>
      <c r="C390" s="5" t="s">
        <v>135</v>
      </c>
      <c r="D390" s="48" t="s">
        <v>2219</v>
      </c>
      <c r="E390" s="6" t="s">
        <v>1047</v>
      </c>
    </row>
    <row r="391" spans="1:5" ht="28.8" x14ac:dyDescent="0.3">
      <c r="A391" s="4" t="s">
        <v>1049</v>
      </c>
      <c r="B391" s="3" t="s">
        <v>1048</v>
      </c>
      <c r="C391" s="5" t="s">
        <v>135</v>
      </c>
      <c r="D391" s="48" t="s">
        <v>2220</v>
      </c>
      <c r="E391" s="6" t="s">
        <v>1050</v>
      </c>
    </row>
    <row r="392" spans="1:5" ht="28.8" x14ac:dyDescent="0.3">
      <c r="A392" s="4" t="s">
        <v>1052</v>
      </c>
      <c r="B392" s="3" t="s">
        <v>1051</v>
      </c>
      <c r="C392" s="5" t="s">
        <v>135</v>
      </c>
      <c r="D392" s="48" t="s">
        <v>2222</v>
      </c>
      <c r="E392" s="6" t="s">
        <v>1053</v>
      </c>
    </row>
    <row r="393" spans="1:5" ht="28.8" x14ac:dyDescent="0.3">
      <c r="A393" s="4" t="s">
        <v>1055</v>
      </c>
      <c r="B393" s="3" t="s">
        <v>1054</v>
      </c>
      <c r="C393" s="5" t="s">
        <v>135</v>
      </c>
      <c r="D393" s="48" t="s">
        <v>2221</v>
      </c>
      <c r="E393" s="6" t="s">
        <v>1056</v>
      </c>
    </row>
    <row r="394" spans="1:5" ht="28.8" x14ac:dyDescent="0.3">
      <c r="A394" s="4" t="s">
        <v>1058</v>
      </c>
      <c r="B394" s="3" t="s">
        <v>1057</v>
      </c>
      <c r="C394" s="5" t="s">
        <v>135</v>
      </c>
      <c r="D394" s="48" t="s">
        <v>2223</v>
      </c>
      <c r="E394" s="6" t="s">
        <v>1059</v>
      </c>
    </row>
    <row r="395" spans="1:5" ht="28.8" x14ac:dyDescent="0.3">
      <c r="A395" s="4" t="s">
        <v>1061</v>
      </c>
      <c r="B395" s="3" t="s">
        <v>1060</v>
      </c>
      <c r="C395" s="5" t="s">
        <v>135</v>
      </c>
      <c r="D395" s="48" t="s">
        <v>2224</v>
      </c>
      <c r="E395" s="6" t="s">
        <v>1062</v>
      </c>
    </row>
    <row r="396" spans="1:5" ht="28.8" x14ac:dyDescent="0.3">
      <c r="A396" s="4" t="s">
        <v>1064</v>
      </c>
      <c r="B396" s="3" t="s">
        <v>1063</v>
      </c>
      <c r="C396" s="5" t="s">
        <v>135</v>
      </c>
      <c r="D396" s="48" t="s">
        <v>2225</v>
      </c>
      <c r="E396" s="6" t="s">
        <v>1065</v>
      </c>
    </row>
    <row r="397" spans="1:5" ht="28.8" x14ac:dyDescent="0.3">
      <c r="A397" s="4" t="s">
        <v>1067</v>
      </c>
      <c r="B397" s="3" t="s">
        <v>1066</v>
      </c>
      <c r="C397" s="5" t="s">
        <v>135</v>
      </c>
      <c r="D397" s="48" t="s">
        <v>2226</v>
      </c>
      <c r="E397" s="6" t="s">
        <v>1068</v>
      </c>
    </row>
    <row r="398" spans="1:5" x14ac:dyDescent="0.3">
      <c r="A398" s="4" t="s">
        <v>1070</v>
      </c>
      <c r="B398" s="3" t="s">
        <v>1069</v>
      </c>
      <c r="C398" s="5" t="s">
        <v>15</v>
      </c>
      <c r="D398" s="48" t="s">
        <v>2227</v>
      </c>
      <c r="E398" s="6" t="s">
        <v>1071</v>
      </c>
    </row>
    <row r="399" spans="1:5" ht="15" customHeight="1" x14ac:dyDescent="0.3">
      <c r="A399" s="4" t="s">
        <v>1073</v>
      </c>
      <c r="B399" s="3" t="s">
        <v>1072</v>
      </c>
      <c r="C399" s="5" t="s">
        <v>135</v>
      </c>
      <c r="D399" s="26" t="s">
        <v>2228</v>
      </c>
      <c r="E399" s="8" t="s">
        <v>1074</v>
      </c>
    </row>
    <row r="400" spans="1:5" x14ac:dyDescent="0.3">
      <c r="A400" s="4" t="s">
        <v>1076</v>
      </c>
      <c r="B400" s="3" t="s">
        <v>1075</v>
      </c>
      <c r="C400" s="5" t="s">
        <v>135</v>
      </c>
      <c r="D400" s="26" t="s">
        <v>2229</v>
      </c>
      <c r="E400" s="41" t="s">
        <v>2335</v>
      </c>
    </row>
    <row r="401" spans="1:5" x14ac:dyDescent="0.3">
      <c r="A401" s="4" t="s">
        <v>1078</v>
      </c>
      <c r="B401" s="3" t="s">
        <v>1077</v>
      </c>
      <c r="C401" s="5" t="s">
        <v>135</v>
      </c>
      <c r="D401" s="26" t="s">
        <v>2230</v>
      </c>
      <c r="E401" s="41" t="s">
        <v>2336</v>
      </c>
    </row>
    <row r="402" spans="1:5" x14ac:dyDescent="0.3">
      <c r="A402" s="4" t="s">
        <v>1080</v>
      </c>
      <c r="B402" s="3" t="s">
        <v>1079</v>
      </c>
      <c r="C402" s="5" t="s">
        <v>15</v>
      </c>
      <c r="D402" s="25" t="s">
        <v>2107</v>
      </c>
      <c r="E402" s="8" t="s">
        <v>1081</v>
      </c>
    </row>
    <row r="403" spans="1:5" x14ac:dyDescent="0.3">
      <c r="A403" s="4" t="s">
        <v>1083</v>
      </c>
      <c r="B403" s="5" t="s">
        <v>1082</v>
      </c>
      <c r="C403" t="s">
        <v>185</v>
      </c>
      <c r="D403" s="6" t="s">
        <v>6</v>
      </c>
      <c r="E403" s="6" t="s">
        <v>1084</v>
      </c>
    </row>
    <row r="404" spans="1:5" ht="28.2" customHeight="1" x14ac:dyDescent="0.3">
      <c r="A404" s="4" t="s">
        <v>1086</v>
      </c>
      <c r="B404" s="3" t="s">
        <v>1085</v>
      </c>
      <c r="C404" s="5" t="s">
        <v>15</v>
      </c>
      <c r="D404" s="48" t="s">
        <v>2237</v>
      </c>
      <c r="E404" s="6" t="s">
        <v>1087</v>
      </c>
    </row>
    <row r="405" spans="1:5" ht="28.8" x14ac:dyDescent="0.3">
      <c r="A405" s="4" t="s">
        <v>1089</v>
      </c>
      <c r="B405" s="3" t="s">
        <v>1088</v>
      </c>
      <c r="C405" s="5" t="s">
        <v>15</v>
      </c>
      <c r="D405" s="48" t="s">
        <v>2239</v>
      </c>
      <c r="E405" s="49" t="s">
        <v>1090</v>
      </c>
    </row>
    <row r="406" spans="1:5" ht="28.8" x14ac:dyDescent="0.3">
      <c r="A406" s="4" t="s">
        <v>1092</v>
      </c>
      <c r="B406" s="3" t="s">
        <v>1091</v>
      </c>
      <c r="C406" s="5" t="s">
        <v>15</v>
      </c>
      <c r="D406" s="48" t="s">
        <v>2241</v>
      </c>
      <c r="E406" s="6" t="s">
        <v>1093</v>
      </c>
    </row>
    <row r="407" spans="1:5" ht="28.8" x14ac:dyDescent="0.3">
      <c r="A407" s="4" t="s">
        <v>1095</v>
      </c>
      <c r="B407" s="3" t="s">
        <v>1094</v>
      </c>
      <c r="C407" s="5" t="s">
        <v>15</v>
      </c>
      <c r="D407" s="48" t="s">
        <v>2243</v>
      </c>
      <c r="E407" s="6" t="s">
        <v>1096</v>
      </c>
    </row>
    <row r="408" spans="1:5" ht="28.8" x14ac:dyDescent="0.3">
      <c r="A408" s="4" t="s">
        <v>1098</v>
      </c>
      <c r="B408" s="3" t="s">
        <v>1097</v>
      </c>
      <c r="C408" s="5" t="s">
        <v>15</v>
      </c>
      <c r="D408" s="48" t="s">
        <v>2252</v>
      </c>
      <c r="E408" s="6" t="s">
        <v>1099</v>
      </c>
    </row>
    <row r="409" spans="1:5" ht="28.8" x14ac:dyDescent="0.3">
      <c r="A409" s="4" t="s">
        <v>1101</v>
      </c>
      <c r="B409" s="3" t="s">
        <v>1100</v>
      </c>
      <c r="C409" s="5" t="s">
        <v>15</v>
      </c>
      <c r="D409" s="53" t="s">
        <v>2257</v>
      </c>
      <c r="E409" s="6" t="s">
        <v>1102</v>
      </c>
    </row>
    <row r="410" spans="1:5" ht="28.8" x14ac:dyDescent="0.3">
      <c r="A410" s="4" t="s">
        <v>1104</v>
      </c>
      <c r="B410" s="3" t="s">
        <v>1103</v>
      </c>
      <c r="C410" s="5" t="s">
        <v>15</v>
      </c>
      <c r="D410" s="53" t="s">
        <v>2263</v>
      </c>
      <c r="E410" s="6" t="s">
        <v>1105</v>
      </c>
    </row>
    <row r="411" spans="1:5" ht="28.8" x14ac:dyDescent="0.3">
      <c r="A411" s="4" t="s">
        <v>1107</v>
      </c>
      <c r="B411" s="3" t="s">
        <v>1106</v>
      </c>
      <c r="C411" s="5" t="s">
        <v>15</v>
      </c>
      <c r="D411" s="48" t="s">
        <v>2268</v>
      </c>
      <c r="E411" s="6" t="s">
        <v>1108</v>
      </c>
    </row>
    <row r="412" spans="1:5" ht="28.8" x14ac:dyDescent="0.3">
      <c r="A412" s="4" t="s">
        <v>1110</v>
      </c>
      <c r="B412" s="3" t="s">
        <v>1109</v>
      </c>
      <c r="C412" s="5" t="s">
        <v>15</v>
      </c>
      <c r="D412" s="48" t="s">
        <v>2270</v>
      </c>
      <c r="E412" s="6" t="s">
        <v>1111</v>
      </c>
    </row>
    <row r="413" spans="1:5" ht="28.8" x14ac:dyDescent="0.3">
      <c r="A413" s="4" t="s">
        <v>1113</v>
      </c>
      <c r="B413" s="3" t="s">
        <v>1112</v>
      </c>
      <c r="C413" s="5" t="s">
        <v>15</v>
      </c>
      <c r="D413" s="48" t="s">
        <v>2272</v>
      </c>
      <c r="E413" s="6" t="s">
        <v>1114</v>
      </c>
    </row>
    <row r="414" spans="1:5" ht="28.8" x14ac:dyDescent="0.3">
      <c r="A414" s="4" t="s">
        <v>1116</v>
      </c>
      <c r="B414" s="3" t="s">
        <v>1115</v>
      </c>
      <c r="C414" s="5" t="s">
        <v>15</v>
      </c>
      <c r="D414" s="48" t="s">
        <v>2274</v>
      </c>
      <c r="E414" s="6" t="s">
        <v>1117</v>
      </c>
    </row>
    <row r="415" spans="1:5" ht="28.8" x14ac:dyDescent="0.3">
      <c r="A415" s="4" t="s">
        <v>1118</v>
      </c>
      <c r="B415" s="50" t="s">
        <v>2282</v>
      </c>
      <c r="C415" s="5" t="s">
        <v>15</v>
      </c>
      <c r="D415" s="48" t="s">
        <v>2281</v>
      </c>
      <c r="E415" s="6" t="s">
        <v>1119</v>
      </c>
    </row>
    <row r="416" spans="1:5" ht="28.8" x14ac:dyDescent="0.3">
      <c r="A416" s="4" t="s">
        <v>1121</v>
      </c>
      <c r="B416" s="5" t="s">
        <v>1120</v>
      </c>
      <c r="C416" s="5" t="s">
        <v>15</v>
      </c>
      <c r="D416" s="34" t="s">
        <v>6</v>
      </c>
      <c r="E416" s="6" t="s">
        <v>1122</v>
      </c>
    </row>
    <row r="417" spans="1:5" ht="28.8" x14ac:dyDescent="0.3">
      <c r="A417" s="4" t="s">
        <v>1124</v>
      </c>
      <c r="B417" s="3" t="s">
        <v>1123</v>
      </c>
      <c r="C417" s="5" t="s">
        <v>15</v>
      </c>
      <c r="D417" s="48" t="s">
        <v>2292</v>
      </c>
      <c r="E417" s="6" t="s">
        <v>1125</v>
      </c>
    </row>
    <row r="418" spans="1:5" ht="28.8" x14ac:dyDescent="0.3">
      <c r="A418" s="4" t="s">
        <v>1127</v>
      </c>
      <c r="B418" s="3" t="s">
        <v>1126</v>
      </c>
      <c r="C418" s="5" t="s">
        <v>15</v>
      </c>
      <c r="D418" s="48" t="s">
        <v>2296</v>
      </c>
      <c r="E418" s="6" t="s">
        <v>2293</v>
      </c>
    </row>
    <row r="419" spans="1:5" ht="28.8" x14ac:dyDescent="0.3">
      <c r="A419" s="4" t="s">
        <v>1129</v>
      </c>
      <c r="B419" s="3" t="s">
        <v>1128</v>
      </c>
      <c r="C419" s="5" t="s">
        <v>15</v>
      </c>
      <c r="D419" s="48" t="s">
        <v>2299</v>
      </c>
      <c r="E419" s="6" t="s">
        <v>1130</v>
      </c>
    </row>
    <row r="420" spans="1:5" x14ac:dyDescent="0.3">
      <c r="A420" s="4" t="s">
        <v>1132</v>
      </c>
      <c r="B420" s="5" t="s">
        <v>1131</v>
      </c>
      <c r="C420" s="5" t="s">
        <v>185</v>
      </c>
      <c r="D420" s="8"/>
      <c r="E420" s="6" t="s">
        <v>1133</v>
      </c>
    </row>
    <row r="421" spans="1:5" x14ac:dyDescent="0.3">
      <c r="A421" s="4" t="s">
        <v>1135</v>
      </c>
      <c r="B421" s="5" t="s">
        <v>1134</v>
      </c>
      <c r="C421" s="5" t="s">
        <v>185</v>
      </c>
      <c r="D421" s="8" t="s">
        <v>6</v>
      </c>
      <c r="E421" s="6" t="s">
        <v>2300</v>
      </c>
    </row>
    <row r="422" spans="1:5" ht="28.8" x14ac:dyDescent="0.3">
      <c r="A422" s="4" t="s">
        <v>1137</v>
      </c>
      <c r="B422" s="5" t="s">
        <v>1136</v>
      </c>
      <c r="C422" s="5" t="s">
        <v>15</v>
      </c>
      <c r="D422" s="6" t="s">
        <v>6</v>
      </c>
      <c r="E422" s="6" t="s">
        <v>2301</v>
      </c>
    </row>
    <row r="423" spans="1:5" x14ac:dyDescent="0.3">
      <c r="A423" s="4" t="s">
        <v>1139</v>
      </c>
      <c r="B423" s="5" t="s">
        <v>1138</v>
      </c>
      <c r="C423" s="5" t="s">
        <v>185</v>
      </c>
      <c r="D423" s="8" t="s">
        <v>6</v>
      </c>
      <c r="E423" s="6" t="s">
        <v>2302</v>
      </c>
    </row>
    <row r="424" spans="1:5" x14ac:dyDescent="0.3">
      <c r="A424" s="4" t="s">
        <v>1141</v>
      </c>
      <c r="B424" s="5" t="s">
        <v>1140</v>
      </c>
      <c r="C424" s="5" t="s">
        <v>185</v>
      </c>
      <c r="D424" s="8" t="s">
        <v>6</v>
      </c>
      <c r="E424" s="6" t="s">
        <v>2303</v>
      </c>
    </row>
    <row r="425" spans="1:5" ht="28.8" x14ac:dyDescent="0.3">
      <c r="A425" s="4" t="s">
        <v>1143</v>
      </c>
      <c r="B425" s="5" t="s">
        <v>1142</v>
      </c>
      <c r="C425" s="5" t="s">
        <v>15</v>
      </c>
      <c r="D425" s="6" t="s">
        <v>6</v>
      </c>
      <c r="E425" s="6" t="s">
        <v>2304</v>
      </c>
    </row>
    <row r="426" spans="1:5" x14ac:dyDescent="0.3">
      <c r="A426" s="4" t="s">
        <v>1145</v>
      </c>
      <c r="B426" s="5" t="s">
        <v>1144</v>
      </c>
      <c r="C426" s="5" t="s">
        <v>185</v>
      </c>
      <c r="D426" s="8" t="s">
        <v>6</v>
      </c>
      <c r="E426" s="6" t="s">
        <v>2305</v>
      </c>
    </row>
    <row r="427" spans="1:5" x14ac:dyDescent="0.3">
      <c r="A427" s="4" t="s">
        <v>1147</v>
      </c>
      <c r="B427" s="5" t="s">
        <v>1146</v>
      </c>
      <c r="C427" s="5" t="s">
        <v>185</v>
      </c>
      <c r="D427" s="8" t="s">
        <v>6</v>
      </c>
      <c r="E427" s="6" t="s">
        <v>2306</v>
      </c>
    </row>
    <row r="428" spans="1:5" ht="28.8" x14ac:dyDescent="0.3">
      <c r="A428" s="4" t="s">
        <v>1149</v>
      </c>
      <c r="B428" s="5" t="s">
        <v>1148</v>
      </c>
      <c r="C428" s="5" t="s">
        <v>15</v>
      </c>
      <c r="D428" s="6" t="s">
        <v>6</v>
      </c>
      <c r="E428" s="6" t="s">
        <v>2307</v>
      </c>
    </row>
    <row r="429" spans="1:5" x14ac:dyDescent="0.3">
      <c r="A429" s="4" t="s">
        <v>1151</v>
      </c>
      <c r="B429" s="5" t="s">
        <v>1150</v>
      </c>
      <c r="C429" s="5" t="s">
        <v>185</v>
      </c>
      <c r="D429" s="8" t="s">
        <v>6</v>
      </c>
      <c r="E429" s="6" t="s">
        <v>2308</v>
      </c>
    </row>
    <row r="430" spans="1:5" x14ac:dyDescent="0.3">
      <c r="A430" s="4" t="s">
        <v>1153</v>
      </c>
      <c r="B430" s="5" t="s">
        <v>1152</v>
      </c>
      <c r="C430" s="5" t="s">
        <v>185</v>
      </c>
      <c r="D430" s="8" t="s">
        <v>6</v>
      </c>
      <c r="E430" s="6" t="s">
        <v>2319</v>
      </c>
    </row>
    <row r="431" spans="1:5" x14ac:dyDescent="0.3">
      <c r="A431" s="4" t="s">
        <v>1155</v>
      </c>
      <c r="B431" s="5" t="s">
        <v>1154</v>
      </c>
      <c r="C431" s="5" t="s">
        <v>185</v>
      </c>
      <c r="D431" s="8" t="s">
        <v>6</v>
      </c>
      <c r="E431" s="6" t="s">
        <v>1156</v>
      </c>
    </row>
    <row r="432" spans="1:5" x14ac:dyDescent="0.3">
      <c r="A432" s="4" t="s">
        <v>1158</v>
      </c>
      <c r="B432" s="5" t="s">
        <v>1157</v>
      </c>
      <c r="C432" s="5" t="s">
        <v>185</v>
      </c>
      <c r="D432" s="8" t="s">
        <v>6</v>
      </c>
      <c r="E432" s="6" t="s">
        <v>1156</v>
      </c>
    </row>
    <row r="433" spans="1:5" x14ac:dyDescent="0.3">
      <c r="A433" s="4" t="s">
        <v>1160</v>
      </c>
      <c r="B433" s="5" t="s">
        <v>1159</v>
      </c>
      <c r="C433" s="5" t="s">
        <v>185</v>
      </c>
      <c r="D433" s="8" t="s">
        <v>6</v>
      </c>
      <c r="E433" s="6" t="s">
        <v>1156</v>
      </c>
    </row>
    <row r="434" spans="1:5" x14ac:dyDescent="0.3">
      <c r="A434" s="4" t="s">
        <v>1162</v>
      </c>
      <c r="B434" s="5" t="s">
        <v>1161</v>
      </c>
      <c r="C434" s="5" t="s">
        <v>1855</v>
      </c>
      <c r="D434" s="8" t="s">
        <v>6</v>
      </c>
      <c r="E434" s="6" t="s">
        <v>2309</v>
      </c>
    </row>
    <row r="435" spans="1:5" x14ac:dyDescent="0.3">
      <c r="A435" s="4" t="s">
        <v>1164</v>
      </c>
      <c r="B435" s="5" t="s">
        <v>1163</v>
      </c>
      <c r="C435" s="5" t="s">
        <v>1855</v>
      </c>
      <c r="D435" s="8" t="s">
        <v>6</v>
      </c>
      <c r="E435" s="6" t="s">
        <v>2310</v>
      </c>
    </row>
    <row r="436" spans="1:5" x14ac:dyDescent="0.3">
      <c r="A436" s="4" t="s">
        <v>1166</v>
      </c>
      <c r="B436" s="5" t="s">
        <v>1165</v>
      </c>
      <c r="C436" s="5" t="s">
        <v>1855</v>
      </c>
      <c r="D436" s="8" t="s">
        <v>6</v>
      </c>
      <c r="E436" s="6" t="s">
        <v>2311</v>
      </c>
    </row>
    <row r="437" spans="1:5" x14ac:dyDescent="0.3">
      <c r="A437" s="4" t="s">
        <v>1168</v>
      </c>
      <c r="B437" s="5" t="s">
        <v>1167</v>
      </c>
      <c r="C437" s="5" t="s">
        <v>1855</v>
      </c>
      <c r="D437" s="8" t="s">
        <v>6</v>
      </c>
      <c r="E437" s="6" t="s">
        <v>2312</v>
      </c>
    </row>
    <row r="438" spans="1:5" x14ac:dyDescent="0.3">
      <c r="A438" s="4" t="s">
        <v>1170</v>
      </c>
      <c r="B438" s="5" t="s">
        <v>1169</v>
      </c>
      <c r="C438" s="5" t="s">
        <v>1855</v>
      </c>
      <c r="D438" s="8" t="s">
        <v>6</v>
      </c>
      <c r="E438" s="6" t="s">
        <v>2313</v>
      </c>
    </row>
    <row r="439" spans="1:5" x14ac:dyDescent="0.3">
      <c r="A439" s="4" t="s">
        <v>1172</v>
      </c>
      <c r="B439" s="5" t="s">
        <v>1171</v>
      </c>
      <c r="C439" s="5" t="s">
        <v>15</v>
      </c>
      <c r="D439" s="8" t="s">
        <v>6</v>
      </c>
      <c r="E439" s="6" t="s">
        <v>2314</v>
      </c>
    </row>
    <row r="440" spans="1:5" x14ac:dyDescent="0.3">
      <c r="A440" s="4" t="s">
        <v>1174</v>
      </c>
      <c r="B440" s="5" t="s">
        <v>1173</v>
      </c>
      <c r="C440" s="5" t="s">
        <v>15</v>
      </c>
      <c r="D440" s="8" t="s">
        <v>6</v>
      </c>
      <c r="E440" s="6" t="s">
        <v>2315</v>
      </c>
    </row>
    <row r="441" spans="1:5" x14ac:dyDescent="0.3">
      <c r="A441" s="4" t="s">
        <v>1176</v>
      </c>
      <c r="B441" s="5" t="s">
        <v>1175</v>
      </c>
      <c r="C441" s="5" t="s">
        <v>15</v>
      </c>
      <c r="D441" s="8" t="s">
        <v>6</v>
      </c>
      <c r="E441" s="6" t="s">
        <v>2316</v>
      </c>
    </row>
    <row r="442" spans="1:5" x14ac:dyDescent="0.3">
      <c r="A442" s="4" t="s">
        <v>1178</v>
      </c>
      <c r="B442" s="5" t="s">
        <v>1177</v>
      </c>
      <c r="C442" s="5" t="s">
        <v>15</v>
      </c>
      <c r="D442" s="8" t="s">
        <v>6</v>
      </c>
      <c r="E442" s="6" t="s">
        <v>2317</v>
      </c>
    </row>
    <row r="443" spans="1:5" x14ac:dyDescent="0.3">
      <c r="A443" s="4" t="s">
        <v>1180</v>
      </c>
      <c r="B443" s="5" t="s">
        <v>1179</v>
      </c>
      <c r="C443" s="5" t="s">
        <v>15</v>
      </c>
      <c r="D443" s="8" t="s">
        <v>6</v>
      </c>
      <c r="E443" s="6" t="s">
        <v>2318</v>
      </c>
    </row>
    <row r="444" spans="1:5" ht="28.8" x14ac:dyDescent="0.3">
      <c r="A444" s="4" t="s">
        <v>1182</v>
      </c>
      <c r="B444" s="5" t="s">
        <v>1181</v>
      </c>
      <c r="C444" s="5" t="s">
        <v>5</v>
      </c>
      <c r="D444" s="8" t="s">
        <v>6</v>
      </c>
      <c r="E444" s="6" t="s">
        <v>1183</v>
      </c>
    </row>
    <row r="445" spans="1:5" ht="28.8" x14ac:dyDescent="0.3">
      <c r="A445" s="4" t="s">
        <v>1185</v>
      </c>
      <c r="B445" s="5" t="s">
        <v>1184</v>
      </c>
      <c r="C445" s="5" t="s">
        <v>5</v>
      </c>
      <c r="D445" s="8" t="s">
        <v>6</v>
      </c>
      <c r="E445" s="6" t="s">
        <v>1186</v>
      </c>
    </row>
    <row r="446" spans="1:5" ht="28.8" x14ac:dyDescent="0.3">
      <c r="A446" s="4" t="s">
        <v>1188</v>
      </c>
      <c r="B446" s="5" t="s">
        <v>1187</v>
      </c>
      <c r="C446" s="5" t="s">
        <v>5</v>
      </c>
      <c r="D446" s="8" t="s">
        <v>6</v>
      </c>
      <c r="E446" s="6" t="s">
        <v>1189</v>
      </c>
    </row>
    <row r="447" spans="1:5" ht="28.8" x14ac:dyDescent="0.3">
      <c r="A447" s="4" t="s">
        <v>1191</v>
      </c>
      <c r="B447" s="5" t="s">
        <v>1190</v>
      </c>
      <c r="C447" s="5" t="s">
        <v>5</v>
      </c>
      <c r="D447" s="8" t="s">
        <v>6</v>
      </c>
      <c r="E447" s="6" t="s">
        <v>1192</v>
      </c>
    </row>
    <row r="448" spans="1:5" ht="28.8" x14ac:dyDescent="0.3">
      <c r="A448" s="4" t="s">
        <v>1194</v>
      </c>
      <c r="B448" s="5" t="s">
        <v>1193</v>
      </c>
      <c r="C448" s="5" t="s">
        <v>5</v>
      </c>
      <c r="D448" s="8" t="s">
        <v>6</v>
      </c>
      <c r="E448" s="6" t="s">
        <v>1195</v>
      </c>
    </row>
    <row r="449" spans="1:5" x14ac:dyDescent="0.3">
      <c r="A449" s="4" t="s">
        <v>1197</v>
      </c>
      <c r="B449" s="5" t="s">
        <v>1196</v>
      </c>
      <c r="C449" s="5" t="s">
        <v>185</v>
      </c>
      <c r="D449" s="62"/>
      <c r="E449" s="6" t="s">
        <v>1198</v>
      </c>
    </row>
    <row r="450" spans="1:5" x14ac:dyDescent="0.3">
      <c r="A450" s="4" t="s">
        <v>1200</v>
      </c>
      <c r="B450" s="5" t="s">
        <v>1199</v>
      </c>
      <c r="C450" s="5" t="s">
        <v>185</v>
      </c>
      <c r="D450" s="62"/>
      <c r="E450" s="6" t="s">
        <v>1201</v>
      </c>
    </row>
    <row r="451" spans="1:5" x14ac:dyDescent="0.3">
      <c r="A451" s="4" t="s">
        <v>1203</v>
      </c>
      <c r="B451" s="5" t="s">
        <v>1202</v>
      </c>
      <c r="C451" s="5" t="s">
        <v>185</v>
      </c>
      <c r="D451" s="62"/>
      <c r="E451" s="6" t="s">
        <v>1204</v>
      </c>
    </row>
    <row r="452" spans="1:5" ht="15" thickBot="1" x14ac:dyDescent="0.35">
      <c r="A452" s="4" t="s">
        <v>1206</v>
      </c>
      <c r="B452" s="5" t="s">
        <v>1205</v>
      </c>
      <c r="C452" s="5" t="s">
        <v>185</v>
      </c>
      <c r="D452" s="62"/>
      <c r="E452" s="6" t="s">
        <v>1207</v>
      </c>
    </row>
    <row r="453" spans="1:5" ht="16.2" thickBot="1" x14ac:dyDescent="0.35">
      <c r="A453" s="59" t="s">
        <v>1853</v>
      </c>
      <c r="B453" s="60"/>
      <c r="C453" s="60"/>
      <c r="D453" s="60"/>
      <c r="E453" s="61"/>
    </row>
    <row r="454" spans="1:5" x14ac:dyDescent="0.3">
      <c r="A454" s="42" t="s">
        <v>1209</v>
      </c>
      <c r="B454" s="43" t="s">
        <v>1208</v>
      </c>
      <c r="C454" s="43" t="s">
        <v>1210</v>
      </c>
      <c r="D454" s="47"/>
      <c r="E454" s="44" t="s">
        <v>1211</v>
      </c>
    </row>
    <row r="455" spans="1:5" x14ac:dyDescent="0.3">
      <c r="A455" s="42" t="s">
        <v>1213</v>
      </c>
      <c r="B455" s="43" t="s">
        <v>1212</v>
      </c>
      <c r="C455" s="43" t="s">
        <v>185</v>
      </c>
      <c r="D455" s="47" t="s">
        <v>6</v>
      </c>
      <c r="E455" s="44" t="s">
        <v>1214</v>
      </c>
    </row>
    <row r="456" spans="1:5" x14ac:dyDescent="0.3">
      <c r="A456" s="42" t="s">
        <v>1216</v>
      </c>
      <c r="B456" s="43" t="s">
        <v>1215</v>
      </c>
      <c r="C456" s="43" t="s">
        <v>15</v>
      </c>
      <c r="D456" s="47" t="s">
        <v>6</v>
      </c>
      <c r="E456" s="44" t="s">
        <v>1217</v>
      </c>
    </row>
    <row r="457" spans="1:5" x14ac:dyDescent="0.3">
      <c r="A457" s="42" t="s">
        <v>1219</v>
      </c>
      <c r="B457" s="56" t="s">
        <v>1218</v>
      </c>
      <c r="C457" s="43" t="s">
        <v>15</v>
      </c>
      <c r="D457" s="55" t="s">
        <v>2159</v>
      </c>
      <c r="E457" s="44" t="s">
        <v>1220</v>
      </c>
    </row>
    <row r="458" spans="1:5" ht="57.6" x14ac:dyDescent="0.3">
      <c r="A458" s="42" t="s">
        <v>1222</v>
      </c>
      <c r="B458" s="43" t="s">
        <v>1221</v>
      </c>
      <c r="C458" s="43" t="s">
        <v>1855</v>
      </c>
      <c r="D458" s="47" t="s">
        <v>6</v>
      </c>
      <c r="E458" s="44" t="s">
        <v>2188</v>
      </c>
    </row>
    <row r="459" spans="1:5" x14ac:dyDescent="0.3">
      <c r="A459" s="42" t="s">
        <v>1224</v>
      </c>
      <c r="B459" s="43" t="s">
        <v>1223</v>
      </c>
      <c r="C459" s="43" t="s">
        <v>185</v>
      </c>
      <c r="D459" s="47" t="s">
        <v>6</v>
      </c>
      <c r="E459" s="44" t="s">
        <v>1225</v>
      </c>
    </row>
    <row r="460" spans="1:5" x14ac:dyDescent="0.3">
      <c r="A460" s="42" t="s">
        <v>1227</v>
      </c>
      <c r="B460" s="43" t="s">
        <v>1226</v>
      </c>
      <c r="C460" s="43" t="s">
        <v>15</v>
      </c>
      <c r="D460" s="47" t="s">
        <v>6</v>
      </c>
      <c r="E460" s="44" t="s">
        <v>1228</v>
      </c>
    </row>
    <row r="461" spans="1:5" x14ac:dyDescent="0.3">
      <c r="A461" s="42" t="s">
        <v>1230</v>
      </c>
      <c r="B461" s="43" t="s">
        <v>1229</v>
      </c>
      <c r="C461" s="43" t="s">
        <v>185</v>
      </c>
      <c r="D461" s="47" t="s">
        <v>6</v>
      </c>
      <c r="E461" s="44" t="s">
        <v>1231</v>
      </c>
    </row>
    <row r="462" spans="1:5" x14ac:dyDescent="0.3">
      <c r="A462" s="42" t="s">
        <v>1233</v>
      </c>
      <c r="B462" s="43" t="s">
        <v>1232</v>
      </c>
      <c r="C462" s="43" t="s">
        <v>1210</v>
      </c>
      <c r="D462" s="47"/>
      <c r="E462" s="44" t="s">
        <v>1211</v>
      </c>
    </row>
    <row r="463" spans="1:5" x14ac:dyDescent="0.3">
      <c r="A463" s="42" t="s">
        <v>1235</v>
      </c>
      <c r="B463" s="43" t="s">
        <v>1234</v>
      </c>
      <c r="C463" s="45" t="s">
        <v>9</v>
      </c>
      <c r="D463" s="47" t="s">
        <v>6</v>
      </c>
      <c r="E463" s="44" t="s">
        <v>431</v>
      </c>
    </row>
    <row r="464" spans="1:5" x14ac:dyDescent="0.3">
      <c r="A464" s="42" t="s">
        <v>1236</v>
      </c>
      <c r="B464" s="43" t="s">
        <v>2189</v>
      </c>
      <c r="C464" s="45" t="s">
        <v>9</v>
      </c>
      <c r="D464" s="47" t="s">
        <v>6</v>
      </c>
      <c r="E464" s="44" t="s">
        <v>431</v>
      </c>
    </row>
    <row r="465" spans="1:5" x14ac:dyDescent="0.3">
      <c r="A465" s="42" t="s">
        <v>1237</v>
      </c>
      <c r="B465" s="43" t="s">
        <v>2190</v>
      </c>
      <c r="C465" s="45" t="s">
        <v>9</v>
      </c>
      <c r="D465" s="47" t="s">
        <v>6</v>
      </c>
      <c r="E465" s="44" t="s">
        <v>431</v>
      </c>
    </row>
    <row r="466" spans="1:5" x14ac:dyDescent="0.3">
      <c r="A466" s="42" t="s">
        <v>1238</v>
      </c>
      <c r="B466" s="43" t="s">
        <v>2191</v>
      </c>
      <c r="C466" s="45" t="s">
        <v>9</v>
      </c>
      <c r="D466" s="47" t="s">
        <v>6</v>
      </c>
      <c r="E466" s="44" t="s">
        <v>431</v>
      </c>
    </row>
    <row r="467" spans="1:5" x14ac:dyDescent="0.3">
      <c r="A467" s="42" t="s">
        <v>1239</v>
      </c>
      <c r="B467" s="43" t="s">
        <v>2192</v>
      </c>
      <c r="C467" s="45" t="s">
        <v>9</v>
      </c>
      <c r="D467" s="47" t="s">
        <v>6</v>
      </c>
      <c r="E467" s="44" t="s">
        <v>431</v>
      </c>
    </row>
    <row r="468" spans="1:5" x14ac:dyDescent="0.3">
      <c r="A468" s="42" t="s">
        <v>1240</v>
      </c>
      <c r="B468" s="43" t="s">
        <v>2193</v>
      </c>
      <c r="C468" s="45" t="s">
        <v>9</v>
      </c>
      <c r="D468" s="47" t="s">
        <v>6</v>
      </c>
      <c r="E468" s="44" t="s">
        <v>431</v>
      </c>
    </row>
    <row r="469" spans="1:5" x14ac:dyDescent="0.3">
      <c r="A469" s="42" t="s">
        <v>1241</v>
      </c>
      <c r="B469" s="43" t="s">
        <v>2194</v>
      </c>
      <c r="C469" s="43" t="s">
        <v>15</v>
      </c>
      <c r="D469" s="47" t="s">
        <v>6</v>
      </c>
      <c r="E469" s="44" t="s">
        <v>1242</v>
      </c>
    </row>
    <row r="470" spans="1:5" x14ac:dyDescent="0.3">
      <c r="A470" s="42" t="s">
        <v>1243</v>
      </c>
      <c r="B470" s="43" t="s">
        <v>2195</v>
      </c>
      <c r="C470" s="43" t="s">
        <v>15</v>
      </c>
      <c r="D470" s="47" t="s">
        <v>6</v>
      </c>
      <c r="E470" s="44" t="s">
        <v>1244</v>
      </c>
    </row>
    <row r="471" spans="1:5" x14ac:dyDescent="0.3">
      <c r="A471" s="42" t="s">
        <v>1245</v>
      </c>
      <c r="B471" s="43" t="s">
        <v>2196</v>
      </c>
      <c r="C471" s="43" t="s">
        <v>15</v>
      </c>
      <c r="D471" s="47" t="s">
        <v>6</v>
      </c>
      <c r="E471" s="44" t="s">
        <v>1246</v>
      </c>
    </row>
  </sheetData>
  <mergeCells count="65">
    <mergeCell ref="E64:E68"/>
    <mergeCell ref="E69:E73"/>
    <mergeCell ref="E76:E80"/>
    <mergeCell ref="D64:D66"/>
    <mergeCell ref="D69:D71"/>
    <mergeCell ref="D76:D78"/>
    <mergeCell ref="E81:E85"/>
    <mergeCell ref="E87:E91"/>
    <mergeCell ref="E92:E97"/>
    <mergeCell ref="D81:D83"/>
    <mergeCell ref="D87:D89"/>
    <mergeCell ref="D92:D94"/>
    <mergeCell ref="E98:E102"/>
    <mergeCell ref="E103:E107"/>
    <mergeCell ref="E128:E133"/>
    <mergeCell ref="D98:D100"/>
    <mergeCell ref="D103:D105"/>
    <mergeCell ref="D128:D131"/>
    <mergeCell ref="E134:E139"/>
    <mergeCell ref="E159:E162"/>
    <mergeCell ref="E163:E166"/>
    <mergeCell ref="D134:D137"/>
    <mergeCell ref="D143:D145"/>
    <mergeCell ref="D147:D149"/>
    <mergeCell ref="D151:D153"/>
    <mergeCell ref="D155:D157"/>
    <mergeCell ref="D159:D161"/>
    <mergeCell ref="D163:D165"/>
    <mergeCell ref="D179:D181"/>
    <mergeCell ref="D183:D185"/>
    <mergeCell ref="D238:D243"/>
    <mergeCell ref="D220:D225"/>
    <mergeCell ref="D226:D231"/>
    <mergeCell ref="D232:D237"/>
    <mergeCell ref="D187:D189"/>
    <mergeCell ref="D191:D193"/>
    <mergeCell ref="E195:E198"/>
    <mergeCell ref="E199:E202"/>
    <mergeCell ref="D208:D213"/>
    <mergeCell ref="D214:D219"/>
    <mergeCell ref="D195:D197"/>
    <mergeCell ref="D199:D201"/>
    <mergeCell ref="D310:D315"/>
    <mergeCell ref="D244:D249"/>
    <mergeCell ref="D250:D255"/>
    <mergeCell ref="D256:D261"/>
    <mergeCell ref="D262:D267"/>
    <mergeCell ref="D268:D273"/>
    <mergeCell ref="D274:D279"/>
    <mergeCell ref="D280:D285"/>
    <mergeCell ref="D286:D291"/>
    <mergeCell ref="D292:D297"/>
    <mergeCell ref="D298:D303"/>
    <mergeCell ref="D304:D309"/>
    <mergeCell ref="E335:E353"/>
    <mergeCell ref="D354:D363"/>
    <mergeCell ref="E364:E368"/>
    <mergeCell ref="E376:E380"/>
    <mergeCell ref="D364:D366"/>
    <mergeCell ref="D376:D378"/>
    <mergeCell ref="A453:E453"/>
    <mergeCell ref="E381:E385"/>
    <mergeCell ref="D449:D450"/>
    <mergeCell ref="D451:D452"/>
    <mergeCell ref="D381:D383"/>
  </mergeCells>
  <hyperlinks>
    <hyperlink ref="B2" location="Meetings" tooltip="Click to see a full list of courses" display="Meeting" xr:uid="{160DE71A-75D7-4DB9-888F-7E49B0ADABDA}"/>
    <hyperlink ref="B4" location="TR_by_Race_Type" tooltip="Strike rates of Top Rated by Race Types" display="RaceType" xr:uid="{E96DBE01-94EB-4FDC-9D77-F1C40E09337B}"/>
    <hyperlink ref="B5" location="TR_by_Race_Class_Value" tooltip="Strike Rates of Top Rated by Race Class Values" display="RaceClass" xr:uid="{BDB2DD57-D839-4658-9CC2-F72A6141F455}"/>
    <hyperlink ref="B7" location="TR_on_going" tooltip="Strike Rate of Top Rated on the various goings" display="Going" xr:uid="{EA861153-05E9-4E69-8CCD-DC56023F6660}"/>
    <hyperlink ref="B8" location="TR_by_RT_by_Distance_by_Age" tooltip="Strike Rate of Top Rated by Distance (by Race Type by Age)" display="Furlongs" xr:uid="{AA5E2AB2-E3D8-4CB3-8093-4338DE4CAD6C}"/>
    <hyperlink ref="D2" location="DATA!A1" tooltip="Stats for top rated at each course" display="&lt; Stats for Top Rated at each course &gt;" xr:uid="{2AFA1532-890E-47EB-901F-41A6735CCE71}"/>
    <hyperlink ref="D4" location="TR_by_Race_Type" tooltip="Strike rates of Top Rated by Race Types" display="&lt; Top Rated by Race Type &gt;" xr:uid="{5640CE0B-5C21-4B7D-B5A4-025EB0A15750}"/>
    <hyperlink ref="D5" location="TR_by_Race_Class_Value" tooltip="Strike Rates of Top Rated by Race Class Values" display="&lt; Top Rated by Race Class &gt;" xr:uid="{8A0F8C7F-4B81-4459-88CC-65B851272BC6}"/>
    <hyperlink ref="D7" location="TR_on_going" tooltip="Strike Rate of Top Rated on the various goings" display="&lt; Top Rated on various going categories &gt;" xr:uid="{241BF786-2063-4059-8940-4780FAE5C13E}"/>
    <hyperlink ref="D8" location="TR_by_RT_by_Distance_by_Age" tooltip="Strike Rate of Top Rated by Distance ( (by Race Type by Age)" display="&lt; Top Rated by Distance ( (by Race Type by Age) &gt;" xr:uid="{D0CFCA0E-244B-4065-A5C9-ED73812DAF8C}"/>
    <hyperlink ref="D24" location="TR_by_Age" tooltip="Strike Rate of Top Rated by Age" display="&lt; Top Rated by Age &gt;" xr:uid="{37777ABB-90D0-4CFB-B31F-46A7F6EAC727}"/>
    <hyperlink ref="D10" location="MAIN!B24" display="See age (Col. W)" xr:uid="{F7B29789-D398-487C-910E-36F740975DAB}"/>
    <hyperlink ref="D11" location="MAIN!B24" display="See age (Col. W)" xr:uid="{C224BAC5-9D8D-4462-A3E8-0C929BC43139}"/>
    <hyperlink ref="D13" location="Ratings_by_value" tooltip="Strike Rate of Ratings by value ranges" display="&lt; Ratings by value range &gt;" xr:uid="{1C41760B-4A78-4583-900C-5D58415954D4}"/>
    <hyperlink ref="D16" location="TR_fillies_mares_by_RT" tooltip="Strike Rate of Top Rated in Fillies / Mares Races" display="&lt; Top Rated in Fillies / Mares Races &gt;" xr:uid="{2C01BFDE-F5DB-424A-8F7A-0027572100F3}"/>
    <hyperlink ref="D18" location="Stall_Bias_Top_Rated" tooltip="Stats for Top Rated by Stall Percentage" display="&lt; Stats for Top Rated by Stall Percentage &gt;" xr:uid="{C8A2B90E-A333-4123-B67B-D4F3050D8B22}"/>
    <hyperlink ref="B16" location="TR_fillies_mares_by_RT" tooltip="Strike Rate of Top Rated in Fillies / Mares Races" display="Gender" xr:uid="{B82A6B56-A502-47FB-BD1B-5561C097DA67}"/>
    <hyperlink ref="B13" location="Ratings_by_value" tooltip="Strike Rate of Ratings by value ranges" display="Rating" xr:uid="{8016FBB9-4FE1-4E61-AA33-E73587E7E60F}"/>
    <hyperlink ref="B18" location="Stall_Bias_Top_Rated" display="StallPercentage" xr:uid="{2BE0EB4E-02C8-4D87-BC2D-EF04193329B6}"/>
    <hyperlink ref="B19" location="TR_Equipment" tooltip="Strike Rate of Top Rated when wearing equipment" display="Wearing" xr:uid="{5416E3E9-4F62-4C84-8FF0-E78DDDF343A3}"/>
    <hyperlink ref="D19" location="TR_Equipment" tooltip="Strike Rate of Top Rated when wearing equipment" display="&lt; Top Rated when wearing equipment &gt;" xr:uid="{924CB8DD-1B58-4F51-BF1C-39D555EE0954}"/>
    <hyperlink ref="B20" location="Days_Since_All_Weather" tooltip="Strike Rate of Days Since Last Race by value by Race Type" display="DaysSinceLastRun" xr:uid="{7E2C3917-EF50-4BF7-81E5-84A296F21828}"/>
    <hyperlink ref="D20" location="Days_Since_All_Weather" tooltip="Strike Rate of Days Since Last Race by value by Race Type" display="&lt;Days Since Last Race by no. of days by Race Type &gt;" xr:uid="{8E2EC32B-78F1-4FF5-AE65-613858172B4B}"/>
    <hyperlink ref="B21" location="TR_on_Debut" tooltip="Strike Rate for Top Rated on debut" display="NumberOfResults" xr:uid="{80EC4154-FF00-4D61-A0D5-BDAC9D92BF11}"/>
    <hyperlink ref="D21" location="TR_on_Debut" tooltip="Stats for Top Rated by Race Type on debut" display="TR_on_Debut" xr:uid="{861A0C7E-2A8A-4D06-AF97-DFE3B6DF031B}"/>
    <hyperlink ref="D22" location="MAIN!B141" tooltip="Go to Regression Going Ranking (Col EJ)" display="See RGoingRanking (Col. EJ)" xr:uid="{21C3EC4A-CE52-493B-A686-5B88E7C69C93}"/>
    <hyperlink ref="B141" location="Going_Regression_Rank" display="RGoingRanking" xr:uid="{98196A0D-E616-4016-9A29-453EE474743E}"/>
    <hyperlink ref="D141" location="Going_Regression_Rank" tooltip="Stats for Going Regression Ranking" display="&lt; Stats for Going Regression Ranking &gt;" xr:uid="{09C0717B-0653-4089-9B43-23612E427572}"/>
    <hyperlink ref="D23" location="MAIN!B142" tooltip="GO TO RDISTANCERANKING" display="See RDistanceRanking (Col. EK)" xr:uid="{54E711F7-3C08-44D3-B1B8-0A0C21AF4C99}"/>
    <hyperlink ref="B142" location="Distance_Regression_Rank" tooltip="Strike Rate of Regression Distance Ranking" display="RDistanceRanking" xr:uid="{3DDC63DB-30BF-4324-B841-F8C88326981A}"/>
    <hyperlink ref="D142" location="Distance_Regression_Rank" tooltip="Stats for Distance Regression Ranking" display="&lt; Stats for Distance Regression Ranking &gt;" xr:uid="{BBDC0F36-5802-40F5-B1C2-D3CA84CD60AB}"/>
    <hyperlink ref="B33" location="Raw_Ratings_by_value" tooltip="Strike Rate for Raw Ratings by value" display="RawRating" xr:uid="{443A2721-7221-4732-95B8-7A1978B18807}"/>
    <hyperlink ref="D33" location="Raw_Ratings_by_value" tooltip="Strike Rate for Raw Ratings by value" display="&lt; Stats for Raw Ratings &gt;" xr:uid="{73C8FA03-1182-4D0D-95BC-EAFD0B823525}"/>
    <hyperlink ref="B35" location="Jockey_Ratings" tooltip="Strike Rate for Jockey Ratings by value" display="JockeyRating" xr:uid="{456ED5E9-4EFE-4379-94E9-E6E0393440C3}"/>
    <hyperlink ref="D35" location="Jockey_Ratings" tooltip="Strike Rate for Jockey Ratings by value" display="&lt;Stats for Jockey Ratings &gt;" xr:uid="{A1A69D39-77FC-421F-A31C-02826F6AF23B}"/>
    <hyperlink ref="B37" location="Trainer_Ratings" tooltip="Strike Rate of Trainer Ratings by value" display="TrainerRating" xr:uid="{E89AC62C-A875-48F1-9CFF-78145819E919}"/>
    <hyperlink ref="D37" location="Trainer_Ratings" tooltip="Strike Rate of Trainer Ratings by value" display="&lt; Stats for Trainer Ratings &gt;" xr:uid="{62B830F7-AF1C-47B9-A88F-11E958702224}"/>
    <hyperlink ref="B39" location="Conn_Ratings" tooltip="Strike Rate of Connection's Ratings by value" display="ConnectionsRating" xr:uid="{9C2CD9A9-551D-4F69-85E8-C1926E2C94C3}"/>
    <hyperlink ref="D39" location="Conn_Ratings" tooltip="Strike Rate of Connection's Ratings by value" display="&lt; Stats for Connection's Ratings &gt;" xr:uid="{20ECE9C8-BDC1-4FA8-96B3-E26578B93F61}"/>
    <hyperlink ref="B40" location="FRM_RATINGS" tooltip="Strike Rate of Frm Ratings by value" display="FormTrend" xr:uid="{2429D94A-4DC3-453B-8030-C6EA8FB3BF9E}"/>
    <hyperlink ref="D40" location="FRM_RATINGS" tooltip="Strike Rate of Frm Ratings by value" display="&lt; Stats for Form Trend Ratings &gt;" xr:uid="{2AA85854-FBFD-4FA5-9FB0-F00021E572F9}"/>
    <hyperlink ref="B41" location="Lst_Ratings" tooltip="Strike Rate of Lst Ratings by value" display="FormLastRun" xr:uid="{E2D44B66-5C0F-401B-9D51-AD9626E5BC6D}"/>
    <hyperlink ref="D41" location="Lst_Ratings" tooltip="Strike Rate of Lst Ratings by value" display="&lt; Stats for Form Last Run (Lst) Ratings &gt;" xr:uid="{EDB6856E-3871-4D87-BE13-1FFFDD30A67B}"/>
    <hyperlink ref="B42" location="Cls_Ratings" tooltip="Strike Rate of Cls Ratings by value" display="Class" xr:uid="{E5036F9C-30B4-4930-913A-B6B3BA6196E9}"/>
    <hyperlink ref="D42" location="Cls_Ratings" tooltip="Strike Rate of Cls Ratings by value" display="&lt; Stats for Class Ratings &gt;" xr:uid="{75AD8C1E-BB4C-400B-9406-F3250E1B82E8}"/>
    <hyperlink ref="B43" location="WinF_Ratings" tooltip="Strike Rate of WinF Ratings by value" display="WinningForm" xr:uid="{21EC5ADF-8D3D-44EC-8CFC-A5F5A5B93DEB}"/>
    <hyperlink ref="D43" location="WinF_Ratings" tooltip="Strike Rate of WinF Ratings by value" display="&lt; Stats for Winning Form Ratings &gt;" xr:uid="{7133805C-6FB8-4AB0-BBA0-08762E71B06E}"/>
    <hyperlink ref="B44" location="Spd_Ratings" tooltip="Strike Rates of Spd Ratings by value" display="Speed" xr:uid="{9DACA499-6F83-4F80-A26E-4AF8D4C62194}"/>
    <hyperlink ref="D44" location="Spd_Ratings" tooltip="Strike Rates of Spd Ratings by value" display="&lt; Stats for Speed (SPD) Ratings &gt;" xr:uid="{FFEEBBD4-1527-4C25-BD3A-B067E4E078B8}"/>
    <hyperlink ref="B47" location="HCP_Ratings" tooltip="Strike rates for HCP Ratings by value" display="WinClassProbability" xr:uid="{A94A7A67-9FDE-4FB6-AEC6-13CBC0045AFE}"/>
    <hyperlink ref="D47" location="HCP_Ratings" tooltip="Strike rates for HCP Ratings by value" display="&lt; Stats for Win Class Probability (HCP) Ratings &gt;" xr:uid="{604139F4-FAD3-48E0-8829-76CFB1307458}"/>
    <hyperlink ref="B50" location="V.O.P" tooltip="Strike Rates of VOPs by value" display="ValueOdds_Probability" xr:uid="{8AB9926C-D1DB-44C0-9F26-42A1F5E9079D}"/>
    <hyperlink ref="D50" location="V.O.P" tooltip="Strike Rates of VOPs by value" display="&lt; Stats for Value Odds Probability values &gt;" xr:uid="{0041B764-B912-45D2-A9CE-FA6FD69383D2}"/>
    <hyperlink ref="B24" location="TR_by_Age" display="Age" xr:uid="{E284829D-C4C1-404A-B42B-8F8EC2D61173}"/>
    <hyperlink ref="B53" location="Rating_Rank" tooltip="Strike rate of each Rating Rank by value" display="RatingsPosition" xr:uid="{29AC0AD4-8BB6-423F-A8C5-9AD956BF6FD1}"/>
    <hyperlink ref="D53" location="Rating_Rank" tooltip="Strike rate of each Rating Rank by value" display="&lt; Stats for Ratings by Ranking Values &gt;" xr:uid="{BA97EF6B-6E5A-42E8-8571-9F49C2833CC5}"/>
    <hyperlink ref="B55" location="Top_Rated_in_Handicap___Stakes" tooltip="Strike Rate of Top Rated in Handicaps and Stakes" display="Handicap" xr:uid="{A4417472-C733-4507-8EE2-20D69B4BCFBB}"/>
    <hyperlink ref="D55" location="Top_Rated_in_Handicap___Stakes" tooltip="Strike Rate of Top Rated in Handicaps and Stakes" display="&lt; Stats for Top Rated in Handicaps &amp; Stakes &gt;" xr:uid="{A80EBDB6-2115-44FC-8444-8077A2726C45}"/>
    <hyperlink ref="B59" location="Radj_Ratings" tooltip="Strike Rate of RAdj Ratings by value" display="RawAdjustedForAgeAndWeight" xr:uid="{521B9193-7B18-48BD-B99C-865357210758}"/>
    <hyperlink ref="D59" location="Radj_Ratings" tooltip="Stats for RAdj Ratings values" display="Stats for RAdj Ratings values" xr:uid="{0F711950-2F2A-48A2-A457-EB67FA45124E}"/>
    <hyperlink ref="B38" location="TrForm_Ratings" tooltip="Strike Rate for Trainer Form Ratings by value" display="TrainerForm" xr:uid="{84F829DA-EB6C-4E0A-93C2-F54439B05A8B}"/>
    <hyperlink ref="D38" location="TrForm_Ratings" tooltip="Strike Rate for Trainer Form Ratings by value" display="&lt; Stats for Trainer Form &gt;" xr:uid="{FA853590-BD4E-4579-A416-D55DEB6A196E}"/>
    <hyperlink ref="B60" location="Months" tooltip="Strike for Top Rated by Month" display="Date" xr:uid="{DBEB3481-90AD-4013-9DA2-88D8B5D8FE1D}"/>
    <hyperlink ref="D60" location="Months" tooltip="Stats for Top Rated by Month &amp; by Year" display="&lt; Stats for Top Rated by Month and by Year" xr:uid="{AC31AC10-D5A7-486A-A432-519ED9F63C36}"/>
    <hyperlink ref="B62" location="Systems" tooltip="List of Systems" display="Systems" xr:uid="{78BD7182-81B2-4614-959F-FE51C949C204}"/>
    <hyperlink ref="B116" location="Raw_Ranking" tooltip="Stats for Raw Ranking" display="RawRanking" xr:uid="{B375CF5D-8268-4C5D-A769-105322F91546}"/>
    <hyperlink ref="D116" location="Raw_Ranking" tooltip="Stats for Raw Ranking" display="&lt; Stats for Raw Ranking &gt;" xr:uid="{60B4CB3F-6AD1-487C-9B03-701D6E569B3A}"/>
    <hyperlink ref="B117" location="RAdj_Ranking" tooltip="Stats for RAdj Ranking" display="RAdjRanking" xr:uid="{B1FF9A07-94B8-44C6-A016-7BA2408F4362}"/>
    <hyperlink ref="D117" location="RAdj_Ranking" tooltip="Stats for RAdj Ranking" display="&lt; Stats for RAdj Ranking &gt;" xr:uid="{5F0CAF01-AC29-4C32-94DF-B979EA53267C}"/>
    <hyperlink ref="B118" location="Jockey_Rankings" tooltip="Stats for Jockey Ranking" display="JockeyRanking" xr:uid="{207F8143-AA61-4713-8F4E-A530143704CF}"/>
    <hyperlink ref="D118" location="Jockey_Rankings" tooltip="Stats for Jockey Ranking" display="&lt; Stats for Jockey Ranking &gt;" xr:uid="{CB42D251-CCCD-4BFB-838D-8BF78F6CD762}"/>
    <hyperlink ref="B119" location="Trainer_Ranking" tooltip="Stats for Trainer Ranking" display="TrainerRanking" xr:uid="{72C6D89C-0CC3-4042-867E-60450EECDAA9}"/>
    <hyperlink ref="D119" location="Trainer_Ranking" tooltip="Stats for Trainer Rankings" display="&lt; Stats for Trainer Ranking &gt;" xr:uid="{B428B217-9D98-4FD6-A2F1-6AEECB0B00C2}"/>
    <hyperlink ref="B120" location="TrForm_Rankings" tooltip="Stats for Trainer Form Ranking" display="TrFormRanking" xr:uid="{393BEA55-0734-4319-9640-19DDF8B36320}"/>
    <hyperlink ref="D120" location="TrForm_Rankings" tooltip="Stats for Trainer Form Ranking" display="&lt; Stats for Trainer Form Ranking &gt;" xr:uid="{C0D1B705-2185-43EC-9CC7-0515658E8E16}"/>
    <hyperlink ref="B121" location="Conn_Ranking" tooltip="Stats for Connection Ranking" display="ConnRanking" xr:uid="{4D7AF39E-5D99-4A98-B09B-B54DF50B103D}"/>
    <hyperlink ref="D121" location="Conn_Ranking" tooltip="Stats for Connection Ranking" display="&lt; Stats for Connection Ranking &gt;" xr:uid="{9FE0254C-F671-4FDB-BE0E-66C5A8B448CC}"/>
    <hyperlink ref="B122" location="Frm_Ranking" tooltip="Stats for Frm Ranking" display="FrmRanking" xr:uid="{02213CD6-86F1-4F8D-AE70-5A395858383C}"/>
    <hyperlink ref="D122" location="Frm_Ranking" tooltip="Stats for Frm Ranking" display="&lt; Stats for Frm Ranking &gt;" xr:uid="{6AF851B9-EA23-41DA-B0DB-9706A2CD103F}"/>
    <hyperlink ref="B123" location="Lst_Ranking" tooltip="Stats for Lst Ranking" display="LstRanking" xr:uid="{54D4DD0C-36FC-41C2-AE74-F2D1D95FF5FE}"/>
    <hyperlink ref="D123" location="Lst_Ranking" tooltip="Stats for Lst Ranking" display="&lt; Stats for Lst Ranking &gt;" xr:uid="{0B074ED6-93D6-40BA-B325-9A2DF836A672}"/>
    <hyperlink ref="B124" location="Cls_Ranking" tooltip="Stats for Cls Ranking" display="ClsRanking" xr:uid="{5B0F8D81-4341-48B7-A7C7-13B2876B29DB}"/>
    <hyperlink ref="D124" location="Cls_Ranking" tooltip="Stats for Cls Ranking" display="&lt; Stats for Cls Ranking &gt;" xr:uid="{5B59B02F-E1DE-402D-A7AE-184593BF2D40}"/>
    <hyperlink ref="B125" location="WinF_Ranking" tooltip="Strike Rates of WinF Ratings by value" display="WinFRanking" xr:uid="{E7F4E049-D801-4A35-B29C-01BCDA86B11F}"/>
    <hyperlink ref="D125" location="WinF_Ranking" tooltip="Stats for Win Frequency Rating" display="&lt; Stats for Win Frequency Rating &gt;" xr:uid="{F4DA88E5-665C-486A-A141-89B6F6B66057}"/>
    <hyperlink ref="B126" location="Spd_Ranking" tooltip="Stats for Spd Ranking" display="SpdRanking" xr:uid="{D6801D2D-4050-4EBA-A69E-57036840052C}"/>
    <hyperlink ref="D126" location="Spd_Ranking" tooltip="Stats for Spd Ranking" display="&lt; Stats for Spd Ranking &gt;" xr:uid="{927E9BFF-42F6-4160-9350-10C717FF9F00}"/>
    <hyperlink ref="B127" location="HCP_Ranking" tooltip="Stats for Hcp Ranking" display="HCPRanking" xr:uid="{7041D427-4149-4CDB-BC2C-050EDED2C899}"/>
    <hyperlink ref="D127" location="HCP_Ranking" tooltip="Stats for Hcp Ranking" display="&lt; Stats for Hcp Ranking &gt;" xr:uid="{DBBA1AE0-890F-406C-8297-16FC2D9A53B0}"/>
    <hyperlink ref="B389" location="Cls_Dif_Wins_Rank" tooltip="Strike Rate of Class Diff Wins Rank by value" display="DifferentialRankingClass5YearsWins" xr:uid="{E2EE29E1-C846-4A5D-84F5-11BA78C8784A}"/>
    <hyperlink ref="D389" location="Cls_Dif_Wins_Rank" tooltip="Stats for Class Wins Differential Difference 5Yr Rankings" display="Cls_Dif_Wins_Rank" xr:uid="{AAE163B0-9F16-4340-A157-EB69F0B63144}"/>
    <hyperlink ref="B386" location="Cls_Dif_5yr_Rank" tooltip="Stats for Class Differential Difference 5Yr Rankings" display="DifferentialRankingClass5Years" xr:uid="{27A084DD-5C5A-463E-8CA4-36FCF33ED154}"/>
    <hyperlink ref="D386" location="Cls_Dif_5yr_Rank" tooltip="Stats for Class Differential Difference 5Yr Rankings" display="&lt; Stats for ClsDifDiff5Yr Rankings &gt;" xr:uid="{56DE1C62-6D65-4D0A-9899-25B4C9A57E34}"/>
    <hyperlink ref="B387" location="Weight_Diff_5Yr_Rank" tooltip="Stats for Weight Differential Differences 5Yr Rankings" display="DifferentialRankingWeight5Years" xr:uid="{07AC3501-9498-483B-B390-051C16B28FC6}"/>
    <hyperlink ref="D387" location="Weight_Diff_5Yr_Rank" tooltip="Stats for Weight Differential Differences 5Yr Rankings" display="&lt; Stats for WgtDifDiff5Yr Rankings &gt;" xr:uid="{85939EC6-3AE8-47D9-96F4-60BD98783505}"/>
    <hyperlink ref="B388" location="Class_Weight_Diff_Rank" tooltip="Stats for Class Weight Differential Difference 5Yr Rankings by value" display="DifferentialRankingClassWeight5Years" xr:uid="{A3AEB8F5-79B0-4E59-AD1D-9268FB3FD206}"/>
    <hyperlink ref="D388" location="Class_Weight_Diff_Rank" tooltip="Stats for Class Weight Differential Difference 5Yr Rankings" display="&lt; Stats for ClsWgtDifDiff5Yr Rankings &gt;" xr:uid="{4BD94C3C-EE05-42A7-92B7-A4C537DDA525}"/>
    <hyperlink ref="B390" location="Weight_Wins_Dif_5Yr_Ranking" tooltip="Strike Rate of Weight Wins 5Yr Ranking by value" display="DifferentialRankingWeight5YearsWins" xr:uid="{1E50C2F7-71BB-4F6E-98D2-5A7CAB48F440}"/>
    <hyperlink ref="D390" location="Weight_Wins_Dif_5Yr_Ranking" tooltip="Stats for Weight Wins Differential Difference 5Yr Rankings" display="&lt; Stats for WgtWinsDifDiff5Yr Rankings &gt;" xr:uid="{900AF282-D3C4-44C7-95F1-6337E0AA0832}"/>
    <hyperlink ref="B391" location="Cls_Wgt_Wins_5Yr_Ranking" tooltip="Strike Rates of Class Weight Wins Diff Rankings by value" display="DifferentialRankingClassWeight5YearsWins" xr:uid="{F0076431-3B6C-4ADF-AA1B-99A24AEE3E93}"/>
    <hyperlink ref="D391" location="Cls_Wgt_Wins_5Yr_Ranking" tooltip="Stats for Class Weight Wins Differential Difference Rankings" display="&lt; Stats for ClsWgtWinsDifDiff5Yr Rankings &gt;" xr:uid="{0596DB59-8F96-4559-8F2A-BCCF631C44AE}"/>
    <hyperlink ref="B392" location="Class_Diff_1Yr_Ranking" tooltip="Strike Rates of Class Diff 1Yr Rankings by value" display="DifferentialRankingClass1Year" xr:uid="{17B822CC-7284-44F7-A63C-19C07EB23E35}"/>
    <hyperlink ref="D392" location="Class_Diff_1Yr_Ranking" tooltip="Stats for Class Differential Difference 1Yr Rankings" display="&lt; Stats for ClsDifDiff1Yr &gt;" xr:uid="{CDAC484B-1088-43AE-80F1-DEEAF153A087}"/>
    <hyperlink ref="B393" location="Weight_Diff_1Yr_Ranking" tooltip="Strike Rates of Weight Diff 1Yr Rankings by value" display="DifferentialRankingWeight1Year" xr:uid="{09CFB300-DC48-4FA7-8D5E-D2B561FF5C85}"/>
    <hyperlink ref="D393" location="Weight_Diff_1Yr_Ranking" tooltip="Stats for Weight Differential Difference 1Yr Rankings" display="&lt; Stats for WgtDifDiff 1Yr Rankings &gt;" xr:uid="{66FEA533-9FAC-47B3-99FC-ADBFF77F61BD}"/>
    <hyperlink ref="B394" location="Class_Weight_Diff_1Yr_Rankings" tooltip="Strike Rates of Class Weight Diff 1Yr Rankings" display="DifferentialRankingClassWeight1Year" xr:uid="{EFD72AC5-3AF5-4CFD-B446-7DD4F3EBAD9C}"/>
    <hyperlink ref="D394" location="Class_Weight_Diff_1Yr_Rankings" tooltip="Stats for Class Weight Differential Difference 1Yr Rankings" display="&lt; Stats for ClsWgtDifDiff1Yr Rankings &gt;" xr:uid="{5C134B52-175B-49AA-8A49-FEB919719F41}"/>
    <hyperlink ref="B395" location="Class_Wins_Diff_1Yr_Ranking" tooltip="Strike Rate of Class Wins Diff 1Yr Rankings" display="DifferentialRankingClass1YearWins" xr:uid="{A19F3E61-DFD8-48CE-9D2D-E3114EBE3DB5}"/>
    <hyperlink ref="D395" location="Class_Wins_Diff_1Yr_Ranking" tooltip="Stats for Class Wins Differential Difference 1Yr Rankings" display="&lt; Stats for ClsWinsDifDiff1Yr Rankings &gt;" xr:uid="{A83DF3F7-2114-4EAE-B8A2-A9954024207B}"/>
    <hyperlink ref="B396" location="Weight_Wins_Diff_1Yr_Ranking" tooltip="Strike Rates of Weight Wins Diff 1Yr Rankings" display="DifferentialRankingWeight1YearWins" xr:uid="{DBB730A6-8613-4AB9-B55F-962B0A67418C}"/>
    <hyperlink ref="D396" location="Weight_Wins_Diff_1Yr_Ranking" tooltip="Stats for Weight Wins Differential Difference 1Yr Rankings" display="&lt; Stats for WgtWinsDifDiff1Yr Rankings &gt;" xr:uid="{66929002-7643-4BCD-B175-5627B5AB20CE}"/>
    <hyperlink ref="B397" location="Class_Weight_Wins_Diff_1Yr_Rankings" tooltip="Strike Rates of Class Weight Wins Diff 1Yr Rankings" display="DifferentialRankingClassWeight1YearWins" xr:uid="{3BBE841E-A5C1-4108-A198-7F49DA4A7681}"/>
    <hyperlink ref="D397" location="Class_Weight_Wins_Diff_1Yr_Rankings" tooltip="Stats for Class Weight Wins Differential Difference 1Yr Rankings" display="&lt; Stats for ClsWgtWinsDifDiff1Yr Rankings &gt;" xr:uid="{1FF732F1-C5A4-4A26-97EE-E690FE5B4195}"/>
    <hyperlink ref="B398" location="Speed_Ratings" tooltip="Strike Rates of Speed Ratings by value" display="SpeedRating" xr:uid="{80550753-9EA7-45A6-912B-C9DFF1D8719A}"/>
    <hyperlink ref="D398" location="Speed_Ratings" tooltip="Stats for Speed Ratings" display="&lt; Stats for Speed Ratings &gt;" xr:uid="{E551D5CD-827D-4910-B4A3-4F20082B09B6}"/>
    <hyperlink ref="B399" location="Speed_Rating_Ranking" tooltip="Strike Rates for Speed Ratings Rankings by value" display="SpeedRatingRank" xr:uid="{01EE3CC4-7F36-4A53-A4EC-39B9C77B8CC5}"/>
    <hyperlink ref="D399" location="Speed_Rating_Ranking" tooltip="Stats for Speed Ratings Rankings" display="&lt; Stats for Speed Rating Rankings &gt;" xr:uid="{5CDB6457-BE34-4684-8D65-179D68315B47}"/>
    <hyperlink ref="B400" location="Last_Class_Drop_Rankings" tooltip="Strike Rates of Last Class Drop Rankings by value" display="LastClassDropRank" xr:uid="{D9656E86-8436-4757-99A1-6BFE6AAD2F91}"/>
    <hyperlink ref="D400" location="Last_Class_Drop_Rankings" tooltip="Stats for Last Class Drop Rankings" display="&lt; Stats for Last Class Drop Rank &gt;" xr:uid="{4841194F-6452-4A93-9062-7B51E11077BD}"/>
    <hyperlink ref="B401" location="Last_Race_Rating_Rankings" tooltip="Strike Rates of Last Race Rating Rankings by value" display="LastRaceRatingRank" xr:uid="{3716FF1B-DE54-48BC-94B5-E3CDF4174534}"/>
    <hyperlink ref="D401" location="Last_Race_Rating_Rankings" tooltip="Stats for Last Race Rating Rankings" display="&lt; Stats for Last Race Rating Rank &gt;" xr:uid="{92374FB5-B5DA-4EAC-BDAD-B4183EE0EF74}"/>
    <hyperlink ref="B45" location="Alarms" tooltip="Strike Rates for the UKHR Alarms" display="Alarms" xr:uid="{26F553A5-859A-4AA7-946D-3DE424086B4D}"/>
    <hyperlink ref="D45" location="Alarms" tooltip="Strike Rates for the UKHR Alarms" display="See separate worksheet" xr:uid="{D7BC929E-E8ED-483C-984D-5EF0CE06DA2C}"/>
    <hyperlink ref="B56" location="Place_VOPs" tooltip="Strike Rates for Place Value Odds Probabilities by value" display="ValuePlaceOdds" xr:uid="{A51609D5-F1FF-4D78-A718-1DBA086D8FA4}"/>
    <hyperlink ref="D56" location="Place_VOPs" tooltip="Strike Rates for Place Value Odds Probabilities by value" display="See separate worksheet" xr:uid="{C47B5360-26E9-4377-9677-5F5443421718}"/>
    <hyperlink ref="B28" location="Recent_Wins" tooltip="Strike Rate of Top Rated Recent Wins" display="RecentWins" xr:uid="{CC2A42E8-F95D-4BF5-B08F-27ECD6638181}"/>
    <hyperlink ref="D28" location="Recent_Wins" tooltip="Strike Rate of Top Rated Recent Wins" display="&lt; Top Rated horses with Recent Wins &gt;" xr:uid="{EAA37C46-41E4-4933-BE69-A1D87ACD9987}"/>
    <hyperlink ref="B353" location="Koulds_Score" tooltip="Strike Rate of Top Rated by Koulds Score values" display="KouldsScore_Total" xr:uid="{28D4A2F2-674D-425B-89CE-06D0298FC3A3}"/>
    <hyperlink ref="D353" location="Koulds_Score" tooltip="Strike Rate of Top Rated by Koulds Score values" display="Stats for Top Rated by Koulds Total Score" xr:uid="{C20B24C4-0285-40CC-9D0C-7CBAD67C01F8}"/>
    <hyperlink ref="D335" location="MAIN!B353" tooltip="Go to Koulds Score Total" display="See Koulds Total Score" xr:uid="{DDCC1F03-840F-4463-9C96-67C5EBA220D0}"/>
    <hyperlink ref="D336" location="MAIN!B353" tooltip="Go to Koulds Score Total" display="See Koulds Total Score" xr:uid="{F04864ED-918A-4E6D-A5BC-F8B835B566C1}"/>
    <hyperlink ref="D337" location="MAIN!B353" tooltip="Go to Koulds Score Total" display="See Koulds Total Score" xr:uid="{A6C783B3-6B40-442D-B4AB-33E3A553438D}"/>
    <hyperlink ref="D338" location="MAIN!B353" tooltip="Go to Koulds Score Total" display="See Koulds Total Score" xr:uid="{7034911F-BE3A-4E99-A3CC-C8AE2D22FF36}"/>
    <hyperlink ref="D339" location="MAIN!B353" tooltip="Go to Koulds Score Total" display="See Koulds Total Score" xr:uid="{67D8042E-3027-4DDD-A444-BC45D52E9BD1}"/>
    <hyperlink ref="D340" location="MAIN!B353" tooltip="Go to Koulds Score Total" display="See Koulds Total Score" xr:uid="{5893735D-867E-4371-940C-DBFEB482F2BB}"/>
    <hyperlink ref="D341" location="MAIN!B353" tooltip="Go to Koulds Score Total" display="See Koulds Total Score" xr:uid="{896EE5BA-07F9-413C-B4D1-BD931B13633F}"/>
    <hyperlink ref="D342" location="MAIN!B353" tooltip="Go to Koulds Score Total" display="See Koulds Total Score" xr:uid="{B1FC932C-5E9D-4035-AAC1-42C37B56C84E}"/>
    <hyperlink ref="D343" location="MAIN!B353" tooltip="Go to Koulds Score Total" display="See Koulds Total Score" xr:uid="{11E7D9CE-E3E4-4137-B786-5FCC6DC1B24E}"/>
    <hyperlink ref="D344" location="MAIN!B353" tooltip="Go to Koulds Score Total" display="See Koulds Total Score" xr:uid="{C2B840F3-9847-4C31-906B-C85309DA0B95}"/>
    <hyperlink ref="D345" location="MAIN!B353" tooltip="Go to Koulds Score Total" display="See Koulds Total Score" xr:uid="{C709E5D3-792C-4E60-9039-D1A39AB49D77}"/>
    <hyperlink ref="D346" location="MAIN!B353" tooltip="Go to Koulds Score Total" display="See Koulds Total Score" xr:uid="{76772A60-BE40-4D06-94E7-A00AD17721A9}"/>
    <hyperlink ref="D347" location="MAIN!B353" tooltip="Go to Koulds Score Total" display="See Koulds Total Score" xr:uid="{4653431C-DEB3-4D99-BA20-08A1208C3048}"/>
    <hyperlink ref="D348" location="MAIN!B353" tooltip="Go to Koulds Score Total" display="See Koulds Total Score" xr:uid="{649ABE45-0C47-48DD-B1EA-33AA318E40B5}"/>
    <hyperlink ref="D349" location="MAIN!B353" tooltip="Go to Koulds Score Total" display="See Koulds Total Score" xr:uid="{582D15B2-888B-480D-B218-290AEBEFDB9D}"/>
    <hyperlink ref="D350" location="MAIN!B353" tooltip="Go to Koulds Score Total" display="See Koulds Total Score" xr:uid="{BA29D6E6-C869-42C0-8B75-AA4A635877D3}"/>
    <hyperlink ref="D351" location="MAIN!B353" tooltip="Go to Koulds Score Total" display="See Koulds Total Score" xr:uid="{86402752-FB4F-4E3B-8A75-BFD1B0D8ED84}"/>
    <hyperlink ref="D352" location="MAIN!B353" tooltip="Go to Koulds Score Total" display="See Koulds Total Score" xr:uid="{4FA06EAB-9C4B-4ED2-A324-2713925CCB4B}"/>
    <hyperlink ref="B29" location="Course_Wins" tooltip="Strike Rate of Top rated with Course Wins" display="CourseWins" xr:uid="{151A5FD9-CEF8-43C0-A8E7-2681D1B4CD06}"/>
    <hyperlink ref="D29" location="Course_Wins" tooltip="Strike Rate of Top rated with Course Wins" display="Stats for Top Rated with Course Wins" xr:uid="{CC731B4E-51A8-4DA4-AA22-3E2A01BFB315}"/>
    <hyperlink ref="D208:D213" location="Sire_ROI___All" tooltip="Stats for Top Rated by Sire (All)" display="Sire_ROI___All" xr:uid="{30CA9443-B800-4524-8059-FBEF89DF85A3}"/>
    <hyperlink ref="D220:D225" location="Sire_ROI___Race_Type" tooltip="Stats for Top Rated by Sire (Race Type)" display="Sire_ROI___Race_Type" xr:uid="{C58617BE-7469-40B5-B538-DC656858238B}"/>
    <hyperlink ref="D232:D237" location="Sire_ROI___Going" tooltip="Stats for Top Rated by Sire (Going)" display="Sire_ROI___Going" xr:uid="{D26EB670-99B4-42F0-A294-4B1364603280}"/>
    <hyperlink ref="D244:D249" location="Sire_ROI___Distance" tooltip="Stats for Top Rated by Sire (Distance)" display="Sire_ROI___Distance" xr:uid="{EF9D3E69-44EC-4B59-A130-008573C6E656}"/>
    <hyperlink ref="D256:D261" location="Sire_ROI___Going_Distance" tooltip="Stats for Top Rated by Sire (Going Distance)" display="Sire_ROI___Going_Distance" xr:uid="{46616533-9A73-4807-AAB1-26227D357FF7}"/>
    <hyperlink ref="D268:D273" location="Sire_ROI___Distance_Range" tooltip="Stats for Top Rated by Sire (Going Distance)" display="Sire_ROI___Distance_Range" xr:uid="{3E0BA55E-D004-4391-AA97-59D54E6EA223}"/>
    <hyperlink ref="D280:D285" location="Sire_ROI___Race_Class" tooltip="Stats for Top Rated by Sire (Going Distance)" display="Sire_ROI___Race_Class" xr:uid="{5F0C4156-A02C-45DF-81AD-2EC5E25CD07B}"/>
    <hyperlink ref="D292:D297" location="Sire_ROI___Age" tooltip="Stats for Top Rated by Sire (Going Distance)" display="Sire_ROI___Age" xr:uid="{96AC8AE1-97BA-40C0-A5B4-1BCE9F35133A}"/>
    <hyperlink ref="D304:D309" location="Sire_ROI___Adjacent_Going" tooltip="Stats for Top Rated by Sire (Going Distance)" display="Sire_ROI___Adjacent_Going" xr:uid="{88D4BB08-8A81-40DF-9FCE-AEDE5BAD0D91}"/>
    <hyperlink ref="D214:D219" location="Dam_ROI___All" tooltip="Stats for Top Rated by Dams (All)" display="Dam_ROI___All" xr:uid="{0058BD7F-81C3-4B83-A976-BAFCB7029E3C}"/>
    <hyperlink ref="D226:D231" location="Dam_ROI___Race_Type" tooltip="Stats for Top Rated by Dams (Race Type)" display="Dam_ROI___Race_Type" xr:uid="{C7EC4753-CE4F-4A7F-A4BE-55AF35D4E86B}"/>
    <hyperlink ref="D238:D243" location="Dam_ROI___Going" tooltip="Stats for Top Rated by Dams (Going)" display="Dam_ROI___Going" xr:uid="{32CA623A-0E5C-48C9-921F-F6D36041789B}"/>
    <hyperlink ref="D250:D255" location="Dam_ROI___Distance" tooltip="Stats for Top Rated by Dams (Distance)" display="Dam_ROI___Distance" xr:uid="{6A5C0FAD-2A34-433F-BC25-CAFF72C570F5}"/>
    <hyperlink ref="D262:D267" location="Dam_ROI___Going_Distance" tooltip="Stats for Top Rated by Dams (Going Distance)" display="Dam_ROI___Going_Distance" xr:uid="{817B6B33-790D-42E3-B6F7-4A4E9C467121}"/>
    <hyperlink ref="D274:D279" location="Dam_ROI___Distance_Range" tooltip="Stats for Top Rated by Dams (Distance Range)" display="Dam_ROI___Distance_Range" xr:uid="{CFC284AC-D172-4970-8A3E-35AD9266E8B4}"/>
    <hyperlink ref="D286:D291" location="Dam_ROI___Race_Class" tooltip="Stats for Top Rated by Dams (Race Class)" display="Dam_ROI___Race_Class" xr:uid="{5A22B593-EE3B-4610-A20D-23A1BC539246}"/>
    <hyperlink ref="D298:D303" location="Dam_ROI___Age" tooltip="Stats for Top Rated by Dams (Age)" display="Dam_ROI___Age" xr:uid="{5600C3F6-E4E7-45AD-BF4F-3CC13879754B}"/>
    <hyperlink ref="D310:D315" location="Dam_ROI___Adjacent_Going" tooltip="Stats for Top Rated by Dam (Adjacent Going)" display="Dam_ROI___Adjacent_Going" xr:uid="{3731CA01-64FE-489D-B1B0-1C1E52694D7B}"/>
    <hyperlink ref="D110" location="Claiming" tooltip="Top Rated in Claiming Races" display="&lt; Top Rated in Claiming Races &gt;" xr:uid="{AC54A8A7-22FF-481E-BC4F-741A84E455EC}"/>
    <hyperlink ref="D109" location="Selling" tooltip="Top Rated in Selling Races" display="&lt; Top Rated in Selling Races &gt;" xr:uid="{67946D75-31B3-41A8-BBE8-9995ECB91D37}"/>
    <hyperlink ref="D111" location="Auction" tooltip="Top Rated in Auction Races" display="&lt; Top Rated in Auction Races &gt;" xr:uid="{5BE0AC09-403C-4540-A058-5E29A4F96CB3}"/>
    <hyperlink ref="D112" location="Novice" tooltip="Top Rated in Novice Races" display="&lt; Top Rated in Novice Races &gt;" xr:uid="{9249CB7B-2859-41E4-BC87-38578E689E5B}"/>
    <hyperlink ref="D113" location="Maiden" tooltip="Top Rated in Maiden Races" display="&lt; Top Rated in Maiden Races &gt;" xr:uid="{B8F093F0-4EF5-4A9E-90B3-BED3DF1E437C}"/>
    <hyperlink ref="D114" location="Beginner" tooltip="Top Rated in Beginner Races" display="&lt; Top Rated in Beginner Races &gt;" xr:uid="{BEBC1F34-7406-472D-B0F0-1182D9C292CC}"/>
    <hyperlink ref="D115" location="Hunter_Chase" tooltip="Top Rated in Hunter Chases" display="&lt; Top Rated in Hunter Chases &gt;" xr:uid="{F134D3A0-6505-4E83-B0E1-354733A095C5}"/>
    <hyperlink ref="D52" location="Chase_Jumping_Ability" tooltip="Stats for Chasing Jumping Ability Ratings by value" display="Chase_Jumping_Ability" xr:uid="{98F35196-BF81-44A1-9454-43B13CC5F027}"/>
    <hyperlink ref="B52" location="Chase_Jumping_Ability" display="ChaseJumpingAbility" xr:uid="{2C1E73B0-B86A-4852-87D0-119F88DCBAFB}"/>
    <hyperlink ref="D67" location="TJC_SR" tooltip="Stats for TJC SR%s" display="&lt; Stats for TJC SR%s &gt;" xr:uid="{4BBB0925-3FB3-49C2-80D1-2723FEA54D1E}"/>
    <hyperlink ref="D68" location="TJC_ROI" tooltip="Stats for TJC ROI" display="&lt; Stats for TJC ROI &gt;" xr:uid="{03DB7B1E-F94E-4BCD-A187-2B28CD9B115F}"/>
    <hyperlink ref="B67" location="TJC_SR" tooltip="Stats for TJC SR%s" display="TJCSR" xr:uid="{5EE9AD04-E8CC-4FFA-9E09-048FF77EB78C}"/>
    <hyperlink ref="B68" location="TJC_ROI" tooltip="Stats for TJC ROI" display="TJCROI" xr:uid="{465D168B-E644-432F-BB78-9E0B783C0147}"/>
    <hyperlink ref="D72" location="TJC_Type_SR" tooltip="Stats for TJC Type SR%s" display="&lt; Stats for TJC Type SR%s &gt;" xr:uid="{7EB830C4-C5D4-4020-82CE-1188DF037654}"/>
    <hyperlink ref="B72" location="TJC_Type_SR" tooltip="Stats for TJC Type SR%s" display="TJCTypeSR" xr:uid="{B54DF27A-292A-423F-B49B-9F9F1EA164FA}"/>
    <hyperlink ref="D73" location="TJC_Type_ROI" tooltip="Stats for TJC Type ROI" display="&lt; Stats for TJC Type ROI &gt;" xr:uid="{3DA07BBC-3446-4FFA-A9C2-5EA5C228A674}"/>
    <hyperlink ref="B73" location="TJC_Type_ROI" tooltip="Stats for TJC Type ROI" display="TJCTypeROI" xr:uid="{93790BE2-C99F-411B-A2A4-85E1F19AF080}"/>
    <hyperlink ref="D79" location="TC_SR" tooltip="Stats for TC SR%s" display="&lt; Stats for TC SR%s &gt;" xr:uid="{3AA0F040-186D-403B-BABF-2D5CC158A152}"/>
    <hyperlink ref="D80" location="TC_ROI" tooltip="Stats for TC ROI" display="&lt; Stats for TC ROI &gt;" xr:uid="{D56FD896-D7BB-4C6E-BC76-FCE7A7617E45}"/>
    <hyperlink ref="B79" location="TC_SR" tooltip="Stats for TC SR%s" display="TCSR" xr:uid="{618B165D-B3AB-4AED-A775-B924506CF25F}"/>
    <hyperlink ref="B80" location="TC_ROI" tooltip="Stats for TC ROI" display="TCROI" xr:uid="{4FFC89F4-ED4C-4014-961D-EAFB4DC09E5E}"/>
    <hyperlink ref="D84" location="JC_SR" tooltip="Stats for JC SR%s" display="&lt; Stats for JC SR%s &gt;" xr:uid="{126FA057-D93E-4710-A58E-B91DA6A77B43}"/>
    <hyperlink ref="D85" location="JC_ROI" tooltip="Stats for JC ROI" display="&lt; Stats for JC ROI &gt;" xr:uid="{4E4B53FC-0D29-4C7B-9BA7-C27E27DB0C80}"/>
    <hyperlink ref="B85" location="JC_ROI" tooltip="Stats for JC ROI" display="JCROI" xr:uid="{26AFF673-E977-4E2F-B08A-8F7B30C362CE}"/>
    <hyperlink ref="B84" location="JC_SR" tooltip="Stats for JC SR%s" display="JCSR" xr:uid="{40CAA0E0-1376-418A-907D-08B77C343E5E}"/>
    <hyperlink ref="D90" location="TJ_SR" tooltip="Stats for TJ SR%s" display="&lt; Stats for TJ SR%s &gt;" xr:uid="{821E7D0F-F689-459E-BC9A-71FDF87CCC9C}"/>
    <hyperlink ref="D91" location="TJ_ROI" tooltip="Stats for TJ ROI" display="&lt; Stats for TJ ROI &gt;" xr:uid="{A11A6A6B-26EA-45BC-8197-D97BAF3460A7}"/>
    <hyperlink ref="B90" location="TJ_SR" tooltip="Stats for TJ SR%s" display="TJSR" xr:uid="{7C6A2CDF-7DE1-4DEC-A78B-6190B17C8875}"/>
    <hyperlink ref="B91" location="TJ_ROI" tooltip="Stats for TJ ROI" display="TJROI" xr:uid="{5E4EDCE9-7517-499B-A484-7556123779C0}"/>
    <hyperlink ref="D101" location="TF_2W_SR" tooltip="Stats for Tform 2 weeks SR" display="&lt; Stats for Tform 2 weeks SR &gt;" xr:uid="{ABEC8676-5701-4A8D-BFE9-26C27992F24E}"/>
    <hyperlink ref="D102" location="TF_2W_ROI" tooltip="Stats for Tform 2 weeks ROI" display="&lt; Stats for Tform 2 weeks ROI &gt;" xr:uid="{A712BD89-A940-43A1-AD0B-AA7D2B0D0E18}"/>
    <hyperlink ref="B102" location="TF_2W_ROI" tooltip="Stats for Tform 2 weeks ROI" display="TRF02WeeksROI" xr:uid="{3FEE195B-F420-44B2-A1E0-BAEABC242B20}"/>
    <hyperlink ref="B101" location="TF_2W_SR" tooltip="Stats for Tform 2 weeks SR%" display="TRF02WeeksSR" xr:uid="{0A08907C-4885-4B1A-AF35-4C8ED5D32539}"/>
    <hyperlink ref="D106" location="TF_4W_SR" tooltip="Stats for Tform 4 weeks SR" display="&lt; Stats for Tform 4 weeks SR &gt;" xr:uid="{A50251E2-F940-44D1-BD9B-291A0CB39E67}"/>
    <hyperlink ref="D107" location="TF_4W_ROI" tooltip="Stats for Tform 4 weeks ROI" display="&lt; Stats for Tform 4 weeks ROI &gt;" xr:uid="{74A2A4FB-5FAF-4CAA-9D6A-F26D8752E92D}"/>
    <hyperlink ref="B106" location="TF_4W_SR" tooltip="Stats for Tform 4 weeks SR" display="TRF04WeeksSR" xr:uid="{2482BD27-EDE3-4651-B03F-CD88DA88848A}"/>
    <hyperlink ref="B107" location="TF_4W_ROI" tooltip="Stats for Tform 4 weeks ROI" display="TRF04WeeksROI" xr:uid="{FA997B25-E498-4396-B0FC-1905F5085409}"/>
    <hyperlink ref="B132" location="TF_Cal_SR" tooltip="Stats for Trainer Calendar SR%" display="TrainerCalendarSR" xr:uid="{A282671B-F5D9-49B8-B113-8B99D1F04631}"/>
    <hyperlink ref="D132" location="TF_Cal_SR" tooltip="Stats for Trainer Calendar SR%" display="TF_Cal_SR" xr:uid="{56C220B3-1672-4D04-80A7-9EF2593569CC}"/>
    <hyperlink ref="D133" location="TF_Cal_ROI" tooltip="Stats for Trainer Calendar ROI" display="TF_Cal_ROI" xr:uid="{8FA7E93F-909D-47C0-87DF-20F7E4A01751}"/>
    <hyperlink ref="B133" location="TF_Cal_ROI" tooltip="Stats for Trainer Calendar ROI" display="TrainerCalendarROI" xr:uid="{354F8610-A0B1-4CB5-961E-340F69639BCF}"/>
    <hyperlink ref="D138" location="TF_5Yr_SR" tooltip="Stats for Tform 5 Years" display="&lt; Stats for Tform 5 Years SR &gt;" xr:uid="{855D09A4-DA00-4C0C-A64C-79ED3270F716}"/>
    <hyperlink ref="D139" location="TF_5Yr_ROI" tooltip="Stats for Tform 5 Years ROI" display="&lt; Stats for Tform 5 Years ROI &gt;" xr:uid="{C56B90BA-BCF4-4CA8-88A0-570A74DE9454}"/>
    <hyperlink ref="B138" location="TF_5Yr_SR" tooltip="Stats for Tform 5 Years SR" display="Trainer5YearSR" xr:uid="{1F973577-2FC0-4C84-8D54-FBFB94B22606}"/>
    <hyperlink ref="B139" location="TF_5Yr_ROI" tooltip="Stats for Tform 5 Years ROI" display="Trainer5YearROI" xr:uid="{427A86B3-8FB0-4152-8D40-A1ADA130229A}"/>
    <hyperlink ref="D140" location="Country" tooltip="Stats of Top Rated by Country" display="Country" xr:uid="{BF7C8623-B43E-4393-A9ED-55BA98E70A6E}"/>
    <hyperlink ref="B140" location="Country" tooltip="Stats of Top Rated by Country" display="Country" xr:uid="{1AA21A8C-6DBF-44E3-B4C9-4CA541452AA4}"/>
    <hyperlink ref="D146" location="Cls_Dif_Dif_5Yr" tooltip="Stats for Class Differential Difference 5 Years" display="&lt; Stats for ClsDifDif5Yr &gt;" xr:uid="{D180B441-5DAE-4B31-9730-9066E8F89CB6}"/>
    <hyperlink ref="B146" location="Cls_Dif_Dif_5Yr" tooltip="Stats for Class Differential Difference 5 Years" display="ClassDiffDifference" xr:uid="{A1638DC0-74C7-44F9-9EB9-85B52366F2B0}"/>
    <hyperlink ref="D150" location="Cls_Wins_Dif_Dif_5Yr" tooltip="Stats for Class Wins Differential Difference 5 Years" display="&lt; Stats for ClsWinsDifDif5Yr &gt;" xr:uid="{B32876A4-DF66-4D49-A475-3F1C07536124}"/>
    <hyperlink ref="B150" location="Cls_Wins_Dif_Dif_5Yr" tooltip="Stats for Class Wins Differential Difference 5 Years" display="ClassDiffWinsDifference" xr:uid="{E82215A2-7316-4ED5-A6CB-2B7C32289A0B}"/>
    <hyperlink ref="D154" location="Wgt_Dif_Dif_5Yr" tooltip="Stats for Weight Differential Difference 5 Years" display="&lt; Stats for WgtDifDif5Yr &gt;" xr:uid="{7845060C-2292-4F55-9BD1-BEC6D80F5094}"/>
    <hyperlink ref="B154" location="Wgt_Dif_Dif_5Yr" tooltip="Stats for Weight Differential Difference 5 Years" display="WeightDiffDifference" xr:uid="{1C0EB6C0-18C4-476B-9E83-85EAAC2C014D}"/>
    <hyperlink ref="E62" location="Systems" display="Click to see list." xr:uid="{0868C6A5-48DF-4196-9237-D4B227BE9D85}"/>
    <hyperlink ref="D95" location="TForm_20Runs_SR" tooltip="Stats for Tform 20 Runs SR" display="&lt; Stats for Tform 20 Runs SR &gt;" xr:uid="{016D5ADA-4153-4DA5-A10D-79407E08E448}"/>
    <hyperlink ref="D96" location="TForm_20Runs_ROI" tooltip="Stats for Tform 20 Runs ROI" display="&lt; Stats for Tform 20 Runs ROI &gt;" xr:uid="{093C9EB7-BAF1-4163-8FA2-E005D20260DB}"/>
    <hyperlink ref="B95" location="TForm_20Runs_SR" tooltip="Stats for Tform 20 Runs SR" display="TRF20RunsSR" xr:uid="{29E7B2B2-C957-44A6-A208-2A1E59DACCCF}"/>
    <hyperlink ref="B96" location="TForm_20Runs_ROI" tooltip="Stats for Tform 20 Runs ROI" display="TRF20RunsROI" xr:uid="{94CD32B3-341F-46B8-B1F9-042FBF449F30}"/>
    <hyperlink ref="D158" location="Wgt_Wins_5Yr_Dif_Dif" tooltip="Stats for Weight Wins Differential Difference 5 Years" display="&lt; Stats for WgtWinsDifDif5Yr &gt;" xr:uid="{02BBA0CB-CF18-4726-9D29-2EEE754E998C}"/>
    <hyperlink ref="B158" location="Wgt_Wins_5Yr_Dif_Dif" tooltip="Stats for Weight Wins Differential Difference 5 Years" display="WeightDiffWinsDifference" xr:uid="{C1398380-6862-459E-8DED-FE2684887145}"/>
    <hyperlink ref="D162" location="Cls_Wgt_Dif_Dif_5Yr" tooltip="Stats for Class Weight Differential Difference 5 Years" display="&lt; Stats for ClsWgtDifDif5Yr &gt;" xr:uid="{D256C66C-DCBC-41DB-874D-D2E6E8CBA0D5}"/>
    <hyperlink ref="B162" location="Cls_Wgt_Dif_Dif_5Yr" tooltip="Stats for Class Weight Differential Difference 5 Years" display="ClassWeightDiffDifference" xr:uid="{C4423C54-DA92-49D5-A91A-D5591EB0509A}"/>
    <hyperlink ref="D166" location="Cls_Wgt_Wins_Dif_Dif_5Yr" tooltip="Stats for Class Weight Wins Differential Difference 5 Years" display="&lt; Stats for ClsWgtWinsDifDif5Yr &gt;" xr:uid="{7EA49928-EC4B-4271-97C9-ACA7B96AF066}"/>
    <hyperlink ref="B166" location="Cls_Wgt_Wins_Dif_Dif_5Yr" tooltip="Stats for Class Weight Wins Differential Difference 5 Years" display="ClassWeightDiffWinsDifference" xr:uid="{345D8D68-97E7-41A7-B50E-C946F0C5FAD2}"/>
    <hyperlink ref="D172" location="Cls_Dif_One_Race" tooltip="Stats for Class  Differential One Race" display="&lt; Stats for ClsDif One Race &gt;" xr:uid="{FE7F3052-91A7-470A-A18D-F536716EC4C6}"/>
    <hyperlink ref="B172" location="Cls_Dif_One_Race" tooltip="Stats for Class  Differential One Race" display="ClassDifferentialOneRace" xr:uid="{0B30E352-5ABC-49C5-A739-EF3E2E172A97}"/>
    <hyperlink ref="D173" location="Wgt_Dif_One_Race" tooltip="Stats for Wgt  Differential One Race" display="&lt; Stats for WgtDif One Race &gt;" xr:uid="{D7C13BDE-E7A5-48C0-B08C-720768F0DD00}"/>
    <hyperlink ref="B173" location="Wgt_Dif_One_Race" tooltip="Stats for Weight Differential One Race" display="WeightDifferentialOneRace" xr:uid="{E8C0C8BD-E983-4F45-A474-29CEF32D22E7}"/>
    <hyperlink ref="D174" location="LTO_Same_RT" tooltip="Stats for Last Time Out (same Race Type" display="LTO_Same_RT" xr:uid="{85CA1AAB-CDBA-4F37-AC14-58DB1DE02A65}"/>
    <hyperlink ref="B174" location="LTO_Same_RT" tooltip="Stats for Last Time Out (same Race Type)" display="LastTimePositionRaceType" xr:uid="{4A5EB216-046B-4C22-8640-F092A09658D7}"/>
    <hyperlink ref="D182" location="Cls_Dif_Dif_1Yr" tooltip="Stats for Class Differential Difference 1 Year" display="&lt; Stats for ClsDifDif1Yr &gt;" xr:uid="{81CD439A-32AB-414B-926B-3CD045CC20C1}"/>
    <hyperlink ref="B182" location="Cls_Dif_Dif_1Yr" tooltip="Stats for Class Differential Difference 1 Year" display="ClassDiffDifference1Year" xr:uid="{7E4FB1F8-C63B-4C78-8BEE-E7788D594684}"/>
    <hyperlink ref="D186" location="Cls_Wins_Dif_Dif_1Yr" tooltip="Stats for Class Wins Differential Difference 1 Year" display="&lt; Stats for ClsWinsDifDif1Yr &gt;" xr:uid="{1F5FCECA-4FCA-4F7A-A776-1C0B89C2609D}"/>
    <hyperlink ref="B186" location="Cls_Wins_Dif_Dif_1Yr" tooltip="Stats for Class Wins Differential Difference 1 Year" display="ClassDiffWinsDifference1Year" xr:uid="{4B101291-9360-4A5A-9846-EB189E4EAEB9}"/>
    <hyperlink ref="D402" location="Ratings_Adv" tooltip="Stats for Rating Advantage" display="&lt; Stats for Ratings Advantage &gt;" xr:uid="{327E3041-5BD9-4933-88B5-E59C77420889}"/>
    <hyperlink ref="B402" location="Ratings_Adv" tooltip="Stats for Ratings Advantage" display="RatingAdvantage" xr:uid="{C5F0C222-E00F-4D8B-A210-6D4CB334B3FC}"/>
    <hyperlink ref="D190" location="Wgt_Dif_DiF_1Yr" tooltip="Stats for Weight Differential Difference 1 Year" display="&lt;Stats for WgtDifDif1Yr &gt;" xr:uid="{57802B2D-647D-400B-98FA-05B0F0C1CC72}"/>
    <hyperlink ref="B190" location="Wgt_Dif_DiF_1Yr" tooltip="Stats for Weight Differential Difference 1 Year" display="WeightDiffDifference1Year" xr:uid="{3BE79288-F48A-42BA-8F23-ED2A84A07884}"/>
    <hyperlink ref="D194" location="Wgt_Wins_Dif_Dif_1Yr" tooltip="Stats for Weight Wins Differential Difference 1 Year" display="&lt;Stats for WgtWinsDifDif1Yr &gt;" xr:uid="{3F31EE0E-37EF-40A6-BE19-71BE8BE182C0}"/>
    <hyperlink ref="B194" location="Wgt_Wins_Dif_Dif_1Yr" tooltip="Stats for Weight Wins Differential Difference 1 Year" display="WeightDiffWinsDifference1Year" xr:uid="{F981624E-6653-4693-8F97-E7F2BC32A9D2}"/>
    <hyperlink ref="D457" location="Betfair_Win_SP" tooltip="Stats for Betfair Exchange Win Starting Prices Ranges" display="&lt; Stats for BF Win SP Prices &gt;" xr:uid="{68C793DB-FDF9-49ED-8AB4-EBD97C90108D}"/>
    <hyperlink ref="B457" location="Betfair_Win_SP" tooltip="Stats for Betfair Exchange Win Starting Prices Ranges" display="Betfair Win S.P." xr:uid="{6EA94802-2BB4-4A77-A50A-074866908D53}"/>
    <hyperlink ref="D198" location="Cls_Wgt_Dif_Dif_1Yr" tooltip="Stats for Class Weight Differential Difference 1 Year" display="&lt;Stats for ClsWgtDifDif1Yr &gt;" xr:uid="{42111DE5-5D28-4D9D-AEE2-579FBFDECC6F}"/>
    <hyperlink ref="B198" location="Cls_Wgt_Dif_Dif_1Yr" tooltip="Stats for Class Weight Differential Difference 1 Year" display="ClassWeightDiffDifference1Year" xr:uid="{01FAF1E0-B372-45B1-907D-D731BF23D60C}"/>
    <hyperlink ref="D202" location="Clas_Wgt_Wins_Dif_Dif_1Yr" tooltip="Stats for Class Weight Wins Differential Difference 1 Year" display="Clas_Wgt_Wins_Dif_Dif_1Yr" xr:uid="{8B5A2E2D-EBCE-42AD-87A5-61F5D0F075C5}"/>
    <hyperlink ref="B202" location="Clas_Wgt_Wins_Dif_Dif_1Yr" tooltip="Stats for Class Weight Wins Differential Difference 1 Year" display="ClassWeightDiffWinsDifference1Year" xr:uid="{AC49A298-1391-4E86-83FF-46204CEF566E}"/>
    <hyperlink ref="D207" location="Last_Race_Rating" tooltip="Stats for last race ratings" display="&lt; Stats for Last Race Ratings &gt;" xr:uid="{FC9B895E-2ACB-43DA-B443-92075A46CC8B}"/>
    <hyperlink ref="B207" location="Last_Race_Rating" tooltip="Stats for last race rankings" display="Race1RunAgo" xr:uid="{A9CC4D93-368D-475E-A944-48D80D399B43}"/>
    <hyperlink ref="D367" location="TForm_7Days_SR" tooltip="Stats for Trainer Form SR%s over last 7 days " display="&lt; Stats for Tform 7 Days SR% &gt;" xr:uid="{6A6BE119-0B29-435D-9B47-3ACB0397AA70}"/>
    <hyperlink ref="B367" location="TForm_7Days_SR" tooltip="Stats for Trainer Form SR%s over last 7 days " display="Trainer7DaysSR" xr:uid="{AB6FC2AC-E305-4234-AF7A-2A8BA6B9FDE7}"/>
    <hyperlink ref="D368" location="TForm_7days_ROI" tooltip="Stats for Trainer Form ROIs over last 7 days " display="&lt; Stats for Tform 7 Days ROI &gt;" xr:uid="{B456C31E-D46F-44D6-8C3D-8EB6E654C741}"/>
    <hyperlink ref="B368" location="TForm_7days_ROI" tooltip="Stats for Trainer Form ROIs over last 7 days " display="Trainer7DaysROI" xr:uid="{EEED87F2-B84A-4BA2-8741-C2CD66A80131}"/>
    <hyperlink ref="B380" location="TF_10Runs_ROI" tooltip="Stats for Trainer Form Last 10 Runs ROI" display="TrainerLast10RunsROI" xr:uid="{178F2CFC-2C29-446D-9B19-762D97FAE3C7}"/>
    <hyperlink ref="D380" location="TF_10Runs_ROI" tooltip="Stats for Trainer Form Last 10 Runs ROI" display="&lt; Stats for TFLast10Runs ROI &gt;" xr:uid="{EE8B9BAF-B65A-4CC8-81F1-F41999634FC0}"/>
    <hyperlink ref="D379" location="TF_10Runs_SR" tooltip="Stats for Trainer Form Last 10 Runs SR" display="&lt; Stats for TFLast10Runs SR &gt;" xr:uid="{45247325-8A26-4F08-93A1-E071DFCC282D}"/>
    <hyperlink ref="B379" location="TF_10Runs_SR" tooltip="Stats for Trainer Form Last 10 Runs SR" display="TrainerLast10RunsSR" xr:uid="{24631A39-0D2B-49E7-90A4-DE8ABB867051}"/>
    <hyperlink ref="D385" location="TF_40Runs_ROI" tooltip="Stats for Trainer Form Last 40 Runs ROI" display="&lt; Stats for TFLast40Runs ROI &gt;" xr:uid="{9BDA3096-AD71-40E0-8145-D98E3E3F34B0}"/>
    <hyperlink ref="D384" location="TF_40Runs_SR" tooltip="Stats for Trainer Form Last 40 Runs SR" display="&lt; Stats for TFLast40Runs SR &gt;" xr:uid="{F7C8B3FC-14D1-4853-8E07-D98D40ED4F3F}"/>
    <hyperlink ref="B384" location="TF_40Runs_SR" tooltip="Stats for Trainer Form Last 40 Runs SR" display="TrainerLast40RunsSR" xr:uid="{952209F2-0D01-452B-901D-321C63294AD6}"/>
    <hyperlink ref="B385" location="TF_40Runs_ROI" tooltip="Stats for Trainer Form Last 40 Runs ROI" display="TrainerLast40RunsROI" xr:uid="{AC810D35-7828-48BC-BD30-95232005BFD3}"/>
    <hyperlink ref="D404" location="Raw_Advantage" tooltip="Stats for Raw Advantage" display="&lt; Stats for Raw Advantage &gt;" xr:uid="{F93597A7-38BE-4FF3-B37E-49E54A31D07A}"/>
    <hyperlink ref="B404" location="Raw_Advantage" tooltip="Stats for Raw Advantage" display="Raw Advantage" xr:uid="{43EA5184-D02F-4605-82A5-F3ADBF148D51}"/>
    <hyperlink ref="D405" location="RAdj_Advantage" tooltip="Stats for RAdj Advantage" display="&lt; Stats for RAdj Advantage &gt;" xr:uid="{3E263637-F1BD-44BC-82C6-96F0BBBE63FA}"/>
    <hyperlink ref="B405" location="RAdj_Advantage" tooltip="Stats for RAdj Advantage" display="RAdj Advantage" xr:uid="{2E6060A1-FEEC-4FAD-9104-A757C2FC2232}"/>
    <hyperlink ref="D406" location="Jockey_Advantage" tooltip="Stats for Jockey Advantage" display="&lt;Stats for Jockey Advantage &gt;" xr:uid="{BA48A02E-C460-446B-B7FF-20162C8E4187}"/>
    <hyperlink ref="B406" location="Jockey_Advantage" tooltip="Stats for Jockey Advantage" display="JockeyAdvantage" xr:uid="{C8E548CC-A649-4A29-8B10-49115FE701E5}"/>
    <hyperlink ref="D407" location="Trainer_Advantage" tooltip="Stats for Trainer Advantage" display="&lt; Stats for Trainer Advantage &gt;" xr:uid="{EE4F0886-E609-44DE-A5AD-B0C26364E91F}"/>
    <hyperlink ref="B407" location="Trainer_Advantage" tooltip="Stats for Trainer Advantage" display="TrainerAdvantage" xr:uid="{28CBA312-E4B7-458E-B31F-143756FD8EF2}"/>
    <hyperlink ref="D408" location="TForm_Advantage" tooltip="Stats for Trainer form Advantage" display="&lt; Stats for Tform Advantage &gt;" xr:uid="{AF906FC5-9973-4D45-925D-1FDECC1CCF3C}"/>
    <hyperlink ref="B408" location="TForm_Advantage" tooltip="Stats for Trainer form Advantage" display="TrFormAdvantage" xr:uid="{CD37322D-8269-4A11-9071-644C861F7D02}"/>
    <hyperlink ref="D409" location="Conn_Advantage" tooltip="Stats for Connections Advantage" display="Conn_Advantage" xr:uid="{D74ACEBF-D5C9-489D-BB40-450391890F04}"/>
    <hyperlink ref="B409" location="Conn_Advantage" tooltip="Stats for Connections Advantage" display="ConnAdvantage" xr:uid="{7FD5402F-BD57-42EB-8F4B-87FD61C5C60C}"/>
    <hyperlink ref="D410" location="Frm_Advantage" tooltip="Stats for Frm Advantage" display="&lt; Stats for Frm Advantage &gt;" xr:uid="{89A2AEF1-27FF-408E-B702-CA535D40D607}"/>
    <hyperlink ref="B410" location="Frm_Advantage" tooltip="Stats for Frm Advantage" display="FrmAdvantage" xr:uid="{3E121459-B92D-48CD-AF9C-9DFCE93F7249}"/>
    <hyperlink ref="D411" location="Lst_Advantage" tooltip="Stats for Lst Advantage" display="&lt; Stats for Lst Advantage &gt;" xr:uid="{983967DC-5854-4966-BA5E-1B10709090DE}"/>
    <hyperlink ref="B411" location="Lst_Advantage" tooltip="Stats for Lst Advantage" display="LstAdvantage" xr:uid="{CB6EE814-C21C-47A4-909E-A287BA5AE504}"/>
    <hyperlink ref="D412" location="Cls_Advantage" tooltip="Stats for Cls Advantage" display="&lt; Stats for Cls Advantage &gt;" xr:uid="{66C0EF84-E9F2-4A68-B668-8493DBF0A29A}"/>
    <hyperlink ref="B412" location="Cls_Advantage" tooltip="Stats for Cls Advantage" display="ClsAdvantage" xr:uid="{CC7CB0CE-D3E8-40AF-8FAD-E0903065FA50}"/>
    <hyperlink ref="D413" location="WinF_Advantage" tooltip="Stats for WinF Advantage" display="&lt; Stats for WinF Advantage &gt;" xr:uid="{267BFDFB-9B25-4A83-9BD0-E2F2810417D3}"/>
    <hyperlink ref="B413" location="WinF_Advantage" tooltip="Stats for WinF Advantage" display="WinFAdvantage" xr:uid="{DD6B2846-EE07-4CE8-9038-76066C9107F9}"/>
    <hyperlink ref="D414" location="Spd_Advantage" tooltip="Stats for Spd Advantage" display="&lt; Stats for Spd Advantage &gt;" xr:uid="{F8735238-0BC0-4219-B797-C5E4855E6CA5}"/>
    <hyperlink ref="B414" location="Spd_Advantage" tooltip="Stats for Spd Advantage" display="SpdAdvantage" xr:uid="{9B79D0ED-43AF-4377-8566-4E0C181670AA}"/>
    <hyperlink ref="D415" location="Hcp_Advantage" tooltip="Stats for Hcp Advantage" display="&lt; Stats for Hcp Advantage &gt;" xr:uid="{834EB4C9-FC46-4578-92E1-3A0FE9BFC3CE}"/>
    <hyperlink ref="B415" location="Hcp_Advantage" tooltip="Stats for Hcp Advantage" display="HcpAdvantage" xr:uid="{AD33A023-4B89-49D4-A424-333CC001E934}"/>
    <hyperlink ref="D417" location="Speed_Advantage" tooltip="Stats for Speed Advantage" display="&lt; Stats for Speed Advantage &gt;" xr:uid="{AAF26407-27D7-4840-B22C-822A58F454CE}"/>
    <hyperlink ref="B417" location="Speed_Advantage" tooltip="Stats for Speed Advantage" display="SpeedAdvantage" xr:uid="{5296431B-FF58-4F6B-85D7-072BF6F0B7B1}"/>
    <hyperlink ref="D418" location="Jumps_Advantage" tooltip="Stats for Jump Advantage" display="&lt; Stats for Jump Advantage &gt;" xr:uid="{393DA35B-AE22-4611-8C4B-E131EDC23894}"/>
    <hyperlink ref="B418" location="Jumps_Advantage" tooltip="Stats for Jump Advantage" display="JumpAdvantage" xr:uid="{20A6A47F-F23E-4D49-AF6A-99016DD18392}"/>
    <hyperlink ref="D419" location="Better_Class_Win" tooltip="Stats for Better Class Win" display="&lt; Stats for Better Class Win &gt;" xr:uid="{1746704D-5BCE-475B-A491-1367C3E26A2C}"/>
    <hyperlink ref="B419" location="Better_Class_Win" tooltip="Stats for Better Class Win" display="BetterClassWin" xr:uid="{18F48F23-98D0-4CE5-90E9-0840057FF17A}"/>
    <hyperlink ref="D48" location="HCP_Ratings" tooltip="Strike rates for HCP Ratings by value" display="&lt; See HCP Ratings &gt;" xr:uid="{DBFFF66C-844D-479D-A368-F9A8EF58EBEE}"/>
  </hyperlinks>
  <pageMargins left="0.7" right="0.7" top="0.75" bottom="0.75" header="0.3" footer="0.3"/>
  <pageSetup paperSize="9" orientation="portrait" r:id="rId1"/>
  <webPublishItems count="1">
    <webPublishItem id="32325" divId="CSV_Columns_Dec_2023_32325" sourceType="sheet" destinationFile="C:\Horses\Development\CSV_Columns_Dec_2023.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7BA81-D1BA-474D-8EF8-27137CA42DCF}">
  <sheetPr codeName="Sheet4"/>
  <dimension ref="A1:O24"/>
  <sheetViews>
    <sheetView workbookViewId="0">
      <selection activeCell="A24" sqref="A24:D24"/>
    </sheetView>
  </sheetViews>
  <sheetFormatPr defaultRowHeight="14.4" x14ac:dyDescent="0.3"/>
  <cols>
    <col min="1" max="1" width="26.21875" customWidth="1"/>
    <col min="2" max="2" width="10.77734375" customWidth="1"/>
    <col min="9" max="9" width="10.5546875" customWidth="1"/>
    <col min="10" max="10" width="10.109375" customWidth="1"/>
    <col min="12" max="12" width="10.109375" customWidth="1"/>
  </cols>
  <sheetData>
    <row r="1" spans="1:15" ht="18" x14ac:dyDescent="0.3">
      <c r="A1" s="1" t="s">
        <v>2113</v>
      </c>
      <c r="B1" s="1" t="s">
        <v>1860</v>
      </c>
      <c r="C1" s="1" t="s">
        <v>1336</v>
      </c>
      <c r="D1" s="1" t="s">
        <v>1337</v>
      </c>
      <c r="E1" s="1" t="s">
        <v>1338</v>
      </c>
      <c r="F1" s="1" t="s">
        <v>1339</v>
      </c>
      <c r="G1" s="1" t="s">
        <v>1340</v>
      </c>
      <c r="H1" s="1" t="s">
        <v>1864</v>
      </c>
      <c r="I1" s="1" t="s">
        <v>1342</v>
      </c>
      <c r="J1" s="1" t="s">
        <v>1343</v>
      </c>
      <c r="K1" s="1" t="s">
        <v>1344</v>
      </c>
      <c r="L1" s="1" t="s">
        <v>1865</v>
      </c>
      <c r="M1" s="1" t="s">
        <v>1346</v>
      </c>
      <c r="N1" s="1" t="s">
        <v>1347</v>
      </c>
      <c r="O1" s="1" t="s">
        <v>1348</v>
      </c>
    </row>
    <row r="2" spans="1:15" ht="15.6" x14ac:dyDescent="0.3">
      <c r="A2" s="19" t="s">
        <v>2114</v>
      </c>
      <c r="B2" s="19" t="s">
        <v>1861</v>
      </c>
      <c r="C2" s="19">
        <v>44179</v>
      </c>
      <c r="D2" s="19">
        <v>175283</v>
      </c>
      <c r="E2" s="19">
        <v>25.204383767963801</v>
      </c>
      <c r="F2" s="19">
        <v>-7089.5414431914896</v>
      </c>
      <c r="G2" s="19">
        <v>7234.2603512717296</v>
      </c>
      <c r="H2" s="19">
        <v>3100.7005596368199</v>
      </c>
      <c r="I2" s="19">
        <v>-4.0446258012422698</v>
      </c>
      <c r="J2" s="19">
        <v>-69.319128977552694</v>
      </c>
      <c r="K2" s="19">
        <v>210.28412631865601</v>
      </c>
      <c r="L2" s="19">
        <v>149.29553616090899</v>
      </c>
      <c r="M2" s="19">
        <v>0.99700975522103896</v>
      </c>
      <c r="N2" s="19">
        <v>53.350452874733101</v>
      </c>
      <c r="O2" s="19">
        <v>0.99999999999967104</v>
      </c>
    </row>
    <row r="3" spans="1:15" ht="15.6" x14ac:dyDescent="0.3">
      <c r="A3" s="19" t="s">
        <v>2114</v>
      </c>
      <c r="B3" s="19" t="s">
        <v>1862</v>
      </c>
      <c r="C3" s="19">
        <v>11034</v>
      </c>
      <c r="D3" s="19">
        <v>82226</v>
      </c>
      <c r="E3" s="19">
        <v>13.419113175881099</v>
      </c>
      <c r="F3" s="19">
        <v>-3497.5144300218799</v>
      </c>
      <c r="G3" s="19">
        <v>3763.3931343449899</v>
      </c>
      <c r="H3" s="19">
        <v>1060.0996802331099</v>
      </c>
      <c r="I3" s="19">
        <v>-4.2535383334004804</v>
      </c>
      <c r="J3" s="19">
        <v>-34.966751118662202</v>
      </c>
      <c r="K3" s="19">
        <v>382.34320678782802</v>
      </c>
      <c r="L3" s="19">
        <v>110.10042124448999</v>
      </c>
      <c r="M3" s="19">
        <v>1.0067566383079001</v>
      </c>
      <c r="N3" s="19">
        <v>55.262465566490597</v>
      </c>
      <c r="O3" s="19">
        <v>0.99996484328296498</v>
      </c>
    </row>
    <row r="4" spans="1:15" ht="15.6" x14ac:dyDescent="0.3">
      <c r="A4" s="19" t="s">
        <v>2115</v>
      </c>
      <c r="B4" s="19" t="s">
        <v>1861</v>
      </c>
      <c r="C4" s="19">
        <v>42560</v>
      </c>
      <c r="D4" s="19">
        <v>289404</v>
      </c>
      <c r="E4" s="19">
        <v>14.7060856104269</v>
      </c>
      <c r="F4" s="19">
        <v>-7698.1616614435598</v>
      </c>
      <c r="G4" s="19">
        <v>8097.1351869693099</v>
      </c>
      <c r="H4" s="19">
        <v>1928.15035929996</v>
      </c>
      <c r="I4" s="19">
        <v>-2.6600052734044999</v>
      </c>
      <c r="J4" s="19">
        <v>-76.1749139350772</v>
      </c>
      <c r="K4" s="19">
        <v>433.98733327142099</v>
      </c>
      <c r="L4" s="19">
        <v>121.557549081058</v>
      </c>
      <c r="M4" s="19">
        <v>1.00350410484547</v>
      </c>
      <c r="N4" s="19">
        <v>56.527955553249697</v>
      </c>
      <c r="O4" s="19">
        <v>0.99999259976296095</v>
      </c>
    </row>
    <row r="5" spans="1:15" ht="15.6" x14ac:dyDescent="0.3">
      <c r="A5" s="19" t="s">
        <v>2115</v>
      </c>
      <c r="B5" s="19" t="s">
        <v>1862</v>
      </c>
      <c r="C5" s="19">
        <v>11645</v>
      </c>
      <c r="D5" s="19">
        <v>146581</v>
      </c>
      <c r="E5" s="19">
        <v>7.9444129866763102</v>
      </c>
      <c r="F5" s="19">
        <v>-1794.4548347807199</v>
      </c>
      <c r="G5" s="19">
        <v>3111.5045741372201</v>
      </c>
      <c r="H5" s="19">
        <v>307.21117370562899</v>
      </c>
      <c r="I5" s="19">
        <v>-1.2242069809734699</v>
      </c>
      <c r="J5" s="19">
        <v>-24.8712453526045</v>
      </c>
      <c r="K5" s="19">
        <v>666.38359977322602</v>
      </c>
      <c r="L5" s="19">
        <v>104.535666258343</v>
      </c>
      <c r="M5" s="19">
        <v>1.02708959156812</v>
      </c>
      <c r="N5" s="19">
        <v>99.732630684401599</v>
      </c>
      <c r="O5" s="19">
        <v>0.86787228980065001</v>
      </c>
    </row>
    <row r="6" spans="1:15" ht="15.6" x14ac:dyDescent="0.3">
      <c r="A6" s="19" t="s">
        <v>2116</v>
      </c>
      <c r="B6" s="19" t="s">
        <v>1861</v>
      </c>
      <c r="C6" s="19">
        <v>22697</v>
      </c>
      <c r="D6" s="19">
        <v>223277</v>
      </c>
      <c r="E6" s="19">
        <v>10.1653999292359</v>
      </c>
      <c r="F6" s="19">
        <v>-10886.8997079238</v>
      </c>
      <c r="G6" s="19">
        <v>10952.8501354235</v>
      </c>
      <c r="H6" s="19">
        <v>10952.8501354235</v>
      </c>
      <c r="I6" s="19">
        <v>-4.8759611191138301</v>
      </c>
      <c r="J6" s="19">
        <v>-104.399238080186</v>
      </c>
      <c r="K6" s="19">
        <v>204.05874235518201</v>
      </c>
      <c r="L6" s="19">
        <v>206.11994177291101</v>
      </c>
      <c r="M6" s="19">
        <v>0.99904792584741897</v>
      </c>
      <c r="N6" s="19">
        <v>12.035014081973801</v>
      </c>
      <c r="O6" s="19">
        <v>0.99999999611622503</v>
      </c>
    </row>
    <row r="7" spans="1:15" ht="15.6" x14ac:dyDescent="0.3">
      <c r="A7" s="19" t="s">
        <v>2116</v>
      </c>
      <c r="B7" s="19" t="s">
        <v>1862</v>
      </c>
      <c r="C7" s="19">
        <v>6168</v>
      </c>
      <c r="D7" s="19">
        <v>117799</v>
      </c>
      <c r="E7" s="19">
        <v>5.2360376573655101</v>
      </c>
      <c r="F7" s="19">
        <v>-5530.6521852457299</v>
      </c>
      <c r="G7" s="19">
        <v>5555.74829583459</v>
      </c>
      <c r="H7" s="19">
        <v>5555.74829583459</v>
      </c>
      <c r="I7" s="19">
        <v>-4.6949907768705401</v>
      </c>
      <c r="J7" s="19">
        <v>-50.597644557217301</v>
      </c>
      <c r="K7" s="19">
        <v>149.84860566310601</v>
      </c>
      <c r="L7" s="19">
        <v>151.36222794253101</v>
      </c>
      <c r="M7" s="19">
        <v>1.0185008444084001</v>
      </c>
      <c r="N7" s="19">
        <v>86.065521665834297</v>
      </c>
      <c r="O7" s="19">
        <v>0.99937377527571203</v>
      </c>
    </row>
    <row r="8" spans="1:15" ht="15.6" x14ac:dyDescent="0.3">
      <c r="A8" s="19" t="s">
        <v>2117</v>
      </c>
      <c r="B8" s="19" t="s">
        <v>1861</v>
      </c>
      <c r="C8" s="19">
        <v>19051</v>
      </c>
      <c r="D8" s="19">
        <v>255986</v>
      </c>
      <c r="E8" s="19">
        <v>7.4422038705241702</v>
      </c>
      <c r="F8" s="19">
        <v>-3420.1797487511199</v>
      </c>
      <c r="G8" s="19">
        <v>5180.70137112265</v>
      </c>
      <c r="H8" s="19">
        <v>1026.6026096962701</v>
      </c>
      <c r="I8" s="19">
        <v>-1.3360807812736299</v>
      </c>
      <c r="J8" s="19">
        <v>-35.489278286309798</v>
      </c>
      <c r="K8" s="19">
        <v>199.15425938349799</v>
      </c>
      <c r="L8" s="19">
        <v>132.67555653888101</v>
      </c>
      <c r="M8" s="19">
        <v>1.00770922052393</v>
      </c>
      <c r="N8" s="19">
        <v>72.929574718666402</v>
      </c>
      <c r="O8" s="19">
        <v>0.89622887215671798</v>
      </c>
    </row>
    <row r="9" spans="1:15" ht="15.6" x14ac:dyDescent="0.3">
      <c r="A9" s="19" t="s">
        <v>2117</v>
      </c>
      <c r="B9" s="19" t="s">
        <v>1862</v>
      </c>
      <c r="C9" s="19">
        <v>5523</v>
      </c>
      <c r="D9" s="19">
        <v>145144</v>
      </c>
      <c r="E9" s="19">
        <v>3.80518657333407</v>
      </c>
      <c r="F9" s="19">
        <v>1630.71292400519</v>
      </c>
      <c r="G9" s="19">
        <v>2028.9792451636999</v>
      </c>
      <c r="H9" s="19">
        <v>275.11802263305998</v>
      </c>
      <c r="I9" s="19">
        <v>1.1235138372961999</v>
      </c>
      <c r="J9" s="19">
        <v>0.19114922550492899</v>
      </c>
      <c r="K9" s="19">
        <v>213.59915733234001</v>
      </c>
      <c r="L9" s="19">
        <v>109.319552804827</v>
      </c>
      <c r="M9" s="19">
        <v>1.04982218307266</v>
      </c>
      <c r="N9" s="19">
        <v>99.976770595170095</v>
      </c>
      <c r="O9" s="19">
        <v>0.26084190788891298</v>
      </c>
    </row>
    <row r="10" spans="1:15" ht="15.6" x14ac:dyDescent="0.3">
      <c r="A10" s="19" t="s">
        <v>2118</v>
      </c>
      <c r="B10" s="19" t="s">
        <v>1861</v>
      </c>
      <c r="C10" s="19">
        <v>6542</v>
      </c>
      <c r="D10" s="19">
        <v>128192</v>
      </c>
      <c r="E10" s="19">
        <v>5.1032825761357996</v>
      </c>
      <c r="F10" s="19">
        <v>-6243.2452794355104</v>
      </c>
      <c r="G10" s="19">
        <v>7771.8131460519098</v>
      </c>
      <c r="H10" s="19">
        <v>808.16202659078294</v>
      </c>
      <c r="I10" s="19">
        <v>-4.8702300295147198</v>
      </c>
      <c r="J10" s="19">
        <v>-68.848950771030701</v>
      </c>
      <c r="K10" s="19">
        <v>185.58415205070301</v>
      </c>
      <c r="L10" s="19">
        <v>168.611430653973</v>
      </c>
      <c r="M10" s="19">
        <v>0.99795206376299495</v>
      </c>
      <c r="N10" s="19">
        <v>13.5164308026546</v>
      </c>
      <c r="O10" s="19">
        <v>0.99475770260220597</v>
      </c>
    </row>
    <row r="11" spans="1:15" ht="15.6" x14ac:dyDescent="0.3">
      <c r="A11" s="19" t="s">
        <v>2118</v>
      </c>
      <c r="B11" s="19" t="s">
        <v>1862</v>
      </c>
      <c r="C11" s="19">
        <v>2110</v>
      </c>
      <c r="D11" s="19">
        <v>82215</v>
      </c>
      <c r="E11" s="19">
        <v>2.5664416469014202</v>
      </c>
      <c r="F11" s="19">
        <v>-4028.8037257678002</v>
      </c>
      <c r="G11" s="19">
        <v>5735.8901373396302</v>
      </c>
      <c r="H11" s="19">
        <v>545.69704849779203</v>
      </c>
      <c r="I11" s="19">
        <v>-4.9003268573469496</v>
      </c>
      <c r="J11" s="19">
        <v>-47.842729021193698</v>
      </c>
      <c r="K11" s="19">
        <v>157.622606280718</v>
      </c>
      <c r="L11" s="19">
        <v>154.199170966624</v>
      </c>
      <c r="M11" s="19">
        <v>1.01413800064195</v>
      </c>
      <c r="N11" s="19">
        <v>48.637314879720101</v>
      </c>
      <c r="O11" s="19">
        <v>0.957548060454254</v>
      </c>
    </row>
    <row r="12" spans="1:15" ht="15.6" x14ac:dyDescent="0.3">
      <c r="A12" s="19" t="s">
        <v>2119</v>
      </c>
      <c r="B12" s="19" t="s">
        <v>1861</v>
      </c>
      <c r="C12" s="19">
        <v>4421</v>
      </c>
      <c r="D12" s="19">
        <v>122112</v>
      </c>
      <c r="E12" s="19">
        <v>3.6204468029350099</v>
      </c>
      <c r="F12" s="19">
        <v>-9376.0537651950999</v>
      </c>
      <c r="G12" s="19">
        <v>10061.3011826195</v>
      </c>
      <c r="H12" s="19">
        <v>1334.8744924104601</v>
      </c>
      <c r="I12" s="19">
        <v>-7.6782410944011197</v>
      </c>
      <c r="J12" s="19">
        <v>-94.4531858550762</v>
      </c>
      <c r="K12" s="19">
        <v>1524.1784769173801</v>
      </c>
      <c r="L12" s="19">
        <v>106.62989561322701</v>
      </c>
      <c r="M12" s="19">
        <v>0.97132810174363704</v>
      </c>
      <c r="N12" s="19">
        <v>95.132571642806894</v>
      </c>
      <c r="O12" s="19">
        <v>0.999161878635903</v>
      </c>
    </row>
    <row r="13" spans="1:15" ht="15.6" x14ac:dyDescent="0.3">
      <c r="A13" s="19" t="s">
        <v>2119</v>
      </c>
      <c r="B13" s="19" t="s">
        <v>1862</v>
      </c>
      <c r="C13" s="19">
        <v>1598</v>
      </c>
      <c r="D13" s="19">
        <v>85663</v>
      </c>
      <c r="E13" s="19">
        <v>1.8654494939472099</v>
      </c>
      <c r="F13" s="19">
        <v>-6656.7442862476601</v>
      </c>
      <c r="G13" s="19">
        <v>7321.3764673059804</v>
      </c>
      <c r="H13" s="19">
        <v>957.50305162051495</v>
      </c>
      <c r="I13" s="19">
        <v>-7.7708512266061804</v>
      </c>
      <c r="J13" s="19">
        <v>-71.017996537393003</v>
      </c>
      <c r="K13" s="19">
        <v>1699.3874977693099</v>
      </c>
      <c r="L13" s="19">
        <v>104.361294932364</v>
      </c>
      <c r="M13" s="19">
        <v>1.00526328253754</v>
      </c>
      <c r="N13" s="19">
        <v>16.775467300421699</v>
      </c>
      <c r="O13" s="19">
        <v>0.98900351340361803</v>
      </c>
    </row>
    <row r="14" spans="1:15" ht="15.6" x14ac:dyDescent="0.3">
      <c r="A14" s="19" t="s">
        <v>2120</v>
      </c>
      <c r="B14" s="19" t="s">
        <v>1861</v>
      </c>
      <c r="C14" s="19">
        <v>2117</v>
      </c>
      <c r="D14" s="19">
        <v>89685</v>
      </c>
      <c r="E14" s="19">
        <v>2.3604839159279698</v>
      </c>
      <c r="F14" s="19">
        <v>-10494.976778538899</v>
      </c>
      <c r="G14" s="19">
        <v>10867.4409496559</v>
      </c>
      <c r="H14" s="19">
        <v>2639.5191558101701</v>
      </c>
      <c r="I14" s="19">
        <v>-11.702042458091</v>
      </c>
      <c r="J14" s="19">
        <v>-106.056485332957</v>
      </c>
      <c r="K14" s="19">
        <v>326.03842357453198</v>
      </c>
      <c r="L14" s="19">
        <v>148.62184145864299</v>
      </c>
      <c r="M14" s="19">
        <v>0.96428249425769696</v>
      </c>
      <c r="N14" s="19">
        <v>90.981454964772098</v>
      </c>
      <c r="O14" s="19">
        <v>0.99948591488142202</v>
      </c>
    </row>
    <row r="15" spans="1:15" ht="15.6" x14ac:dyDescent="0.3">
      <c r="A15" s="19" t="s">
        <v>2120</v>
      </c>
      <c r="B15" s="19" t="s">
        <v>1862</v>
      </c>
      <c r="C15" s="19">
        <v>858</v>
      </c>
      <c r="D15" s="19">
        <v>69870</v>
      </c>
      <c r="E15" s="19">
        <v>1.2279948475740701</v>
      </c>
      <c r="F15" s="19">
        <v>-8929.2659051728806</v>
      </c>
      <c r="G15" s="19">
        <v>9442.6993509159201</v>
      </c>
      <c r="H15" s="19">
        <v>1906.7519281238499</v>
      </c>
      <c r="I15" s="19">
        <v>-12.779828116749499</v>
      </c>
      <c r="J15" s="19">
        <v>-90.8047646650123</v>
      </c>
      <c r="K15" s="19">
        <v>320.29136950498201</v>
      </c>
      <c r="L15" s="19">
        <v>140.291299729255</v>
      </c>
      <c r="M15" s="19">
        <v>0.96755204330703404</v>
      </c>
      <c r="N15" s="19">
        <v>66.917346285114206</v>
      </c>
      <c r="O15" s="19">
        <v>0.99771860235749699</v>
      </c>
    </row>
    <row r="16" spans="1:15" ht="15.6" x14ac:dyDescent="0.3">
      <c r="A16" s="19" t="s">
        <v>2121</v>
      </c>
      <c r="B16" s="19" t="s">
        <v>1861</v>
      </c>
      <c r="C16" s="19">
        <v>815</v>
      </c>
      <c r="D16" s="19">
        <v>59771</v>
      </c>
      <c r="E16" s="19">
        <v>1.3635375014639199</v>
      </c>
      <c r="F16" s="19">
        <v>-13425.093533384899</v>
      </c>
      <c r="G16" s="19">
        <v>13506.882086501901</v>
      </c>
      <c r="H16" s="19">
        <v>8465.6108345358207</v>
      </c>
      <c r="I16" s="19">
        <v>-22.460881587032102</v>
      </c>
      <c r="J16" s="19">
        <v>-130.10741136006999</v>
      </c>
      <c r="K16" s="19">
        <v>248.482825475894</v>
      </c>
      <c r="L16" s="19">
        <v>210.30592990500199</v>
      </c>
      <c r="M16" s="19">
        <v>0.93386403877088697</v>
      </c>
      <c r="N16" s="19">
        <v>95.095464057632398</v>
      </c>
      <c r="O16" s="19">
        <v>0.99998993929898905</v>
      </c>
    </row>
    <row r="17" spans="1:15" ht="15.6" x14ac:dyDescent="0.3">
      <c r="A17" s="19" t="s">
        <v>2121</v>
      </c>
      <c r="B17" s="19" t="s">
        <v>1862</v>
      </c>
      <c r="C17" s="19">
        <v>363</v>
      </c>
      <c r="D17" s="19">
        <v>51013</v>
      </c>
      <c r="E17" s="19">
        <v>0.71158332189833995</v>
      </c>
      <c r="F17" s="19">
        <v>-13059.7085521508</v>
      </c>
      <c r="G17" s="19">
        <v>13120.258552150801</v>
      </c>
      <c r="H17" s="19">
        <v>8172.0701041113898</v>
      </c>
      <c r="I17" s="19">
        <v>-25.6007459905335</v>
      </c>
      <c r="J17" s="19">
        <v>-126.452236872556</v>
      </c>
      <c r="K17" s="19">
        <v>245.798730392415</v>
      </c>
      <c r="L17" s="19">
        <v>205.953876936916</v>
      </c>
      <c r="M17" s="19">
        <v>0.87040093524352002</v>
      </c>
      <c r="N17" s="19">
        <v>99.212842458007501</v>
      </c>
      <c r="O17" s="19">
        <v>0.999985916423348</v>
      </c>
    </row>
    <row r="18" spans="1:15" ht="15.6" x14ac:dyDescent="0.3">
      <c r="A18" s="19" t="s">
        <v>2122</v>
      </c>
      <c r="B18" s="19" t="s">
        <v>1861</v>
      </c>
      <c r="C18" s="19">
        <v>184</v>
      </c>
      <c r="D18" s="19">
        <v>24603</v>
      </c>
      <c r="E18" s="19">
        <v>0.74787627525098599</v>
      </c>
      <c r="F18" s="19">
        <v>-7004.0212361182103</v>
      </c>
      <c r="G18" s="19">
        <v>8538.8060643878707</v>
      </c>
      <c r="H18" s="19">
        <v>1472.5594714245501</v>
      </c>
      <c r="I18" s="19">
        <v>-28.4681593143853</v>
      </c>
      <c r="J18" s="19">
        <v>-70.241548281407205</v>
      </c>
      <c r="K18" s="19">
        <v>230.92487733105199</v>
      </c>
      <c r="L18" s="19">
        <v>153.81241382816299</v>
      </c>
      <c r="M18" s="19">
        <v>0.91526346485723598</v>
      </c>
      <c r="N18" s="19">
        <v>77.233333693879203</v>
      </c>
      <c r="O18" s="19">
        <v>0.99887368397980003</v>
      </c>
    </row>
    <row r="19" spans="1:15" ht="15.6" x14ac:dyDescent="0.3">
      <c r="A19" s="19" t="s">
        <v>2122</v>
      </c>
      <c r="B19" s="19" t="s">
        <v>1862</v>
      </c>
      <c r="C19" s="19">
        <v>104</v>
      </c>
      <c r="D19" s="19">
        <v>22515</v>
      </c>
      <c r="E19" s="19">
        <v>0.46191427936930901</v>
      </c>
      <c r="F19" s="19">
        <v>-6707.7112622024897</v>
      </c>
      <c r="G19" s="19">
        <v>8294.8617721410901</v>
      </c>
      <c r="H19" s="19">
        <v>1344.68777860506</v>
      </c>
      <c r="I19" s="19">
        <v>-29.792188595169801</v>
      </c>
      <c r="J19" s="19">
        <v>-67.258291712048106</v>
      </c>
      <c r="K19" s="19">
        <v>240.66501170754299</v>
      </c>
      <c r="L19" s="19">
        <v>147.91600863570201</v>
      </c>
      <c r="M19" s="19">
        <v>0.87543784079139397</v>
      </c>
      <c r="N19" s="19">
        <v>82.656632379345098</v>
      </c>
      <c r="O19" s="19">
        <v>0.99835528381984595</v>
      </c>
    </row>
    <row r="20" spans="1:15" ht="15.6" x14ac:dyDescent="0.3">
      <c r="A20" s="19" t="s">
        <v>2123</v>
      </c>
      <c r="B20" s="19" t="s">
        <v>1861</v>
      </c>
      <c r="C20" s="19">
        <v>19</v>
      </c>
      <c r="D20" s="19">
        <v>6907</v>
      </c>
      <c r="E20" s="19">
        <v>0.27508324887794999</v>
      </c>
      <c r="F20" s="19">
        <v>-4354.14948825581</v>
      </c>
      <c r="G20" s="19">
        <v>4722.5248904462696</v>
      </c>
      <c r="H20" s="19">
        <v>2964.29211085526</v>
      </c>
      <c r="I20" s="19">
        <v>-63.039662491035301</v>
      </c>
      <c r="J20" s="19">
        <v>-39.420825613621602</v>
      </c>
      <c r="K20" s="19">
        <v>141.51144214642699</v>
      </c>
      <c r="L20" s="19">
        <v>142.94085065295599</v>
      </c>
      <c r="M20" s="19">
        <v>0.71180709016087496</v>
      </c>
      <c r="N20" s="19">
        <v>86.425665130026402</v>
      </c>
      <c r="O20" s="19">
        <v>0.99999998487345199</v>
      </c>
    </row>
    <row r="21" spans="1:15" ht="15.6" x14ac:dyDescent="0.3">
      <c r="A21" s="19" t="s">
        <v>2123</v>
      </c>
      <c r="B21" s="19" t="s">
        <v>1862</v>
      </c>
      <c r="C21" s="19">
        <v>11</v>
      </c>
      <c r="D21" s="19">
        <v>6644</v>
      </c>
      <c r="E21" s="19">
        <v>0.165562913907285</v>
      </c>
      <c r="F21" s="19">
        <v>-4421.0777021058202</v>
      </c>
      <c r="G21" s="19">
        <v>4693.4510449622003</v>
      </c>
      <c r="H21" s="19">
        <v>3854.32864695528</v>
      </c>
      <c r="I21" s="19">
        <v>-66.542409724651094</v>
      </c>
      <c r="J21" s="19">
        <v>-39.943216039771997</v>
      </c>
      <c r="K21" s="19">
        <v>141.44924037425801</v>
      </c>
      <c r="L21" s="19">
        <v>142.878020580059</v>
      </c>
      <c r="M21" s="19">
        <v>0.56390122098365003</v>
      </c>
      <c r="N21" s="19">
        <v>94.626139349813499</v>
      </c>
      <c r="O21" s="19">
        <v>0.99999999376394599</v>
      </c>
    </row>
    <row r="22" spans="1:15" ht="15.6" x14ac:dyDescent="0.3">
      <c r="A22" s="19" t="s">
        <v>2124</v>
      </c>
      <c r="B22" s="19" t="s">
        <v>1861</v>
      </c>
      <c r="C22" s="19">
        <v>0</v>
      </c>
      <c r="D22" s="19">
        <v>377</v>
      </c>
      <c r="E22" s="19">
        <v>0</v>
      </c>
      <c r="F22" s="19">
        <v>-377</v>
      </c>
      <c r="G22" s="19">
        <v>377</v>
      </c>
      <c r="H22" s="19">
        <v>377</v>
      </c>
      <c r="I22" s="19">
        <v>-100</v>
      </c>
      <c r="J22" s="19">
        <v>2.2618737647500899</v>
      </c>
      <c r="K22" s="19">
        <v>96.738126235249894</v>
      </c>
      <c r="L22" s="19">
        <v>97.715279025504998</v>
      </c>
      <c r="M22" s="19">
        <v>0</v>
      </c>
      <c r="N22" s="19">
        <v>0</v>
      </c>
      <c r="O22" s="19">
        <v>1</v>
      </c>
    </row>
    <row r="23" spans="1:15" ht="15.6" x14ac:dyDescent="0.3">
      <c r="A23" s="19" t="s">
        <v>2124</v>
      </c>
      <c r="B23" s="19" t="s">
        <v>1862</v>
      </c>
      <c r="C23" s="19">
        <v>0</v>
      </c>
      <c r="D23" s="19">
        <v>373</v>
      </c>
      <c r="E23" s="19">
        <v>0</v>
      </c>
      <c r="F23" s="19">
        <v>-373</v>
      </c>
      <c r="G23" s="19">
        <v>373</v>
      </c>
      <c r="H23" s="19">
        <v>373</v>
      </c>
      <c r="I23" s="19">
        <v>-100</v>
      </c>
      <c r="J23" s="19">
        <v>2.3546566310952</v>
      </c>
      <c r="K23" s="19">
        <v>96.645343368904804</v>
      </c>
      <c r="L23" s="19">
        <v>97.6215589584897</v>
      </c>
      <c r="M23" s="19">
        <v>0</v>
      </c>
      <c r="N23" s="19">
        <v>0</v>
      </c>
      <c r="O23" s="19">
        <v>1</v>
      </c>
    </row>
    <row r="24" spans="1:15" x14ac:dyDescent="0.3">
      <c r="A24" s="66" t="s">
        <v>1397</v>
      </c>
      <c r="B24" s="66"/>
      <c r="C24" s="66"/>
      <c r="D24" s="66"/>
    </row>
  </sheetData>
  <mergeCells count="1">
    <mergeCell ref="A24:D24"/>
  </mergeCells>
  <hyperlinks>
    <hyperlink ref="A24:D24" location="MAIN!B56" tooltip="&lt; **********  RETURN  ********** &gt;" display="&lt; Return to Main Sheet &gt;" xr:uid="{6A1AB901-F5F9-4424-BDEE-647E8745FFA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09626-5CF9-4C8E-8647-32C11571CC80}">
  <sheetPr codeName="Sheet2"/>
  <dimension ref="A1:ZW95"/>
  <sheetViews>
    <sheetView zoomScale="90" zoomScaleNormal="90" workbookViewId="0">
      <pane ySplit="1" topLeftCell="A2" activePane="bottomLeft" state="frozen"/>
      <selection pane="bottomLeft" sqref="A1:N2"/>
    </sheetView>
  </sheetViews>
  <sheetFormatPr defaultRowHeight="14.4" x14ac:dyDescent="0.3"/>
  <cols>
    <col min="1" max="1" width="38.21875" customWidth="1"/>
    <col min="7" max="7" width="9.6640625" customWidth="1"/>
    <col min="8" max="8" width="10.5546875" customWidth="1"/>
    <col min="11" max="11" width="10.77734375" customWidth="1"/>
    <col min="15" max="15" width="1.6640625" customWidth="1"/>
    <col min="16" max="16" width="45.109375" customWidth="1"/>
    <col min="19" max="19" width="8.88671875" customWidth="1"/>
    <col min="20" max="20" width="10.88671875" customWidth="1"/>
    <col min="21" max="21" width="10.109375" customWidth="1"/>
    <col min="23" max="23" width="1.6640625" customWidth="1"/>
    <col min="24" max="24" width="45.109375" customWidth="1"/>
    <col min="25" max="27" width="9" bestFit="1" customWidth="1"/>
    <col min="28" max="28" width="9.33203125" bestFit="1" customWidth="1"/>
    <col min="29" max="30" width="9" bestFit="1" customWidth="1"/>
    <col min="31" max="31" width="1.6640625" customWidth="1"/>
    <col min="32" max="32" width="45.109375" customWidth="1"/>
    <col min="35" max="35" width="8.88671875" customWidth="1"/>
    <col min="36" max="36" width="10.88671875" customWidth="1"/>
    <col min="37" max="37" width="10.109375" customWidth="1"/>
    <col min="39" max="39" width="1.6640625" customWidth="1"/>
    <col min="40" max="40" width="50.77734375" customWidth="1"/>
    <col min="43" max="43" width="9" bestFit="1" customWidth="1"/>
    <col min="44" max="44" width="12.44140625" customWidth="1"/>
    <col min="45" max="45" width="12.109375" customWidth="1"/>
    <col min="46" max="46" width="9" bestFit="1" customWidth="1"/>
    <col min="47" max="47" width="1.6640625" customWidth="1"/>
    <col min="48" max="48" width="45.109375" customWidth="1"/>
    <col min="51" max="51" width="8.88671875" customWidth="1"/>
    <col min="52" max="52" width="10.88671875" customWidth="1"/>
    <col min="53" max="53" width="10.109375" customWidth="1"/>
    <col min="55" max="55" width="1.6640625" customWidth="1"/>
    <col min="56" max="56" width="43.33203125" customWidth="1"/>
    <col min="59" max="59" width="9" bestFit="1" customWidth="1"/>
    <col min="60" max="60" width="12.44140625" customWidth="1"/>
    <col min="61" max="61" width="12.109375" customWidth="1"/>
    <col min="62" max="62" width="9" bestFit="1" customWidth="1"/>
    <col min="63" max="63" width="1.6640625" customWidth="1"/>
    <col min="64" max="64" width="50.88671875" customWidth="1"/>
    <col min="67" max="67" width="14.5546875" customWidth="1"/>
    <col min="68" max="68" width="10.88671875" customWidth="1"/>
    <col min="69" max="69" width="10.109375" customWidth="1"/>
    <col min="71" max="71" width="1.6640625" customWidth="1"/>
    <col min="72" max="72" width="38.21875" customWidth="1"/>
    <col min="78" max="78" width="10.109375" customWidth="1"/>
    <col min="79" max="79" width="11.33203125" customWidth="1"/>
    <col min="80" max="80" width="11.109375" customWidth="1"/>
    <col min="82" max="82" width="10.33203125" customWidth="1"/>
    <col min="86" max="86" width="1.6640625" customWidth="1"/>
    <col min="87" max="87" width="45.109375" customWidth="1"/>
    <col min="90" max="90" width="14.5546875" customWidth="1"/>
    <col min="91" max="91" width="10.88671875" customWidth="1"/>
    <col min="92" max="92" width="10.109375" customWidth="1"/>
    <col min="94" max="94" width="1.6640625" customWidth="1"/>
    <col min="95" max="95" width="41.21875" customWidth="1"/>
    <col min="99" max="99" width="12.109375" customWidth="1"/>
    <col min="100" max="100" width="11.77734375" customWidth="1"/>
    <col min="102" max="102" width="1.6640625" customWidth="1"/>
    <col min="103" max="103" width="42.88671875" customWidth="1"/>
    <col min="107" max="107" width="14.33203125" customWidth="1"/>
    <col min="108" max="108" width="11" customWidth="1"/>
    <col min="110" max="110" width="1.6640625" customWidth="1"/>
    <col min="111" max="111" width="31.109375" customWidth="1"/>
    <col min="112" max="113" width="9" bestFit="1" customWidth="1"/>
    <col min="114" max="114" width="9.109375" bestFit="1" customWidth="1"/>
    <col min="115" max="115" width="11.5546875" bestFit="1" customWidth="1"/>
    <col min="116" max="116" width="10" bestFit="1" customWidth="1"/>
    <col min="117" max="117" width="9.109375" bestFit="1" customWidth="1"/>
    <col min="118" max="118" width="1.6640625" customWidth="1"/>
    <col min="119" max="119" width="31.109375" customWidth="1"/>
    <col min="120" max="121" width="9" bestFit="1" customWidth="1"/>
    <col min="122" max="122" width="9.109375" bestFit="1" customWidth="1"/>
    <col min="123" max="123" width="11.5546875" bestFit="1" customWidth="1"/>
    <col min="124" max="124" width="10" bestFit="1" customWidth="1"/>
    <col min="125" max="125" width="9.109375" bestFit="1" customWidth="1"/>
    <col min="126" max="126" width="1.6640625" customWidth="1"/>
    <col min="127" max="127" width="45.109375" customWidth="1"/>
    <col min="130" max="130" width="8.88671875" customWidth="1"/>
    <col min="131" max="131" width="10.88671875" customWidth="1"/>
    <col min="132" max="132" width="10.109375" customWidth="1"/>
    <col min="135" max="135" width="43.33203125" customWidth="1"/>
    <col min="138" max="138" width="9" bestFit="1" customWidth="1"/>
    <col min="139" max="139" width="12.44140625" customWidth="1"/>
    <col min="140" max="140" width="12.109375" customWidth="1"/>
    <col min="141" max="141" width="9" bestFit="1" customWidth="1"/>
    <col min="142" max="142" width="1.6640625" customWidth="1"/>
    <col min="143" max="143" width="42.88671875" customWidth="1"/>
    <col min="147" max="147" width="14.33203125" customWidth="1"/>
    <col min="148" max="148" width="11" customWidth="1"/>
    <col min="150" max="150" width="1.6640625" customWidth="1"/>
    <col min="151" max="151" width="42.88671875" customWidth="1"/>
    <col min="155" max="155" width="14.33203125" customWidth="1"/>
    <col min="156" max="156" width="11" customWidth="1"/>
    <col min="158" max="158" width="1.6640625" customWidth="1"/>
    <col min="159" max="159" width="42.88671875" customWidth="1"/>
    <col min="163" max="163" width="14.33203125" customWidth="1"/>
    <col min="164" max="164" width="11" customWidth="1"/>
    <col min="166" max="166" width="1.77734375" customWidth="1"/>
    <col min="167" max="167" width="42.88671875" customWidth="1"/>
    <col min="171" max="171" width="14.33203125" customWidth="1"/>
    <col min="172" max="172" width="11" customWidth="1"/>
    <col min="174" max="174" width="1.6640625" customWidth="1"/>
    <col min="175" max="175" width="43.109375" customWidth="1"/>
    <col min="178" max="178" width="9" bestFit="1" customWidth="1"/>
    <col min="179" max="179" width="11" customWidth="1"/>
    <col min="180" max="180" width="10" bestFit="1" customWidth="1"/>
    <col min="181" max="181" width="9" bestFit="1" customWidth="1"/>
    <col min="182" max="182" width="1.6640625" customWidth="1"/>
    <col min="183" max="183" width="43.109375" customWidth="1"/>
    <col min="186" max="186" width="9" bestFit="1" customWidth="1"/>
    <col min="187" max="187" width="11.5546875" bestFit="1" customWidth="1"/>
    <col min="188" max="188" width="10" bestFit="1" customWidth="1"/>
    <col min="189" max="189" width="9" bestFit="1" customWidth="1"/>
    <col min="190" max="190" width="1.6640625" customWidth="1"/>
    <col min="191" max="191" width="43.109375" customWidth="1"/>
    <col min="194" max="194" width="9" bestFit="1" customWidth="1"/>
    <col min="195" max="195" width="11.5546875" bestFit="1" customWidth="1"/>
    <col min="196" max="196" width="10" bestFit="1" customWidth="1"/>
    <col min="197" max="197" width="9" bestFit="1" customWidth="1"/>
    <col min="198" max="198" width="1.6640625" customWidth="1"/>
    <col min="199" max="199" width="42.88671875" customWidth="1"/>
    <col min="203" max="203" width="14.33203125" customWidth="1"/>
    <col min="204" max="204" width="11" customWidth="1"/>
    <col min="206" max="206" width="1.6640625" customWidth="1"/>
    <col min="207" max="207" width="42.88671875" customWidth="1"/>
    <col min="211" max="211" width="14.33203125" customWidth="1"/>
    <col min="212" max="212" width="11" customWidth="1"/>
    <col min="214" max="214" width="1.6640625" customWidth="1"/>
    <col min="215" max="215" width="41.21875" customWidth="1"/>
    <col min="219" max="219" width="12.109375" customWidth="1"/>
    <col min="220" max="220" width="11.77734375" customWidth="1"/>
    <col min="222" max="222" width="1.77734375" customWidth="1"/>
    <col min="223" max="223" width="42.88671875" customWidth="1"/>
    <col min="227" max="227" width="14.33203125" customWidth="1"/>
    <col min="228" max="228" width="11" customWidth="1"/>
    <col min="230" max="230" width="1.6640625" customWidth="1"/>
    <col min="231" max="231" width="42.6640625" customWidth="1"/>
    <col min="235" max="235" width="10.6640625" customWidth="1"/>
    <col min="236" max="236" width="10.5546875" customWidth="1"/>
    <col min="238" max="238" width="1.6640625" customWidth="1"/>
    <col min="239" max="239" width="42.6640625" customWidth="1"/>
    <col min="243" max="243" width="10.6640625" customWidth="1"/>
    <col min="244" max="244" width="10.5546875" customWidth="1"/>
    <col min="246" max="246" width="1.6640625" customWidth="1"/>
    <col min="247" max="247" width="34.44140625" customWidth="1"/>
    <col min="253" max="253" width="10" customWidth="1"/>
    <col min="254" max="254" width="10.5546875" customWidth="1"/>
    <col min="257" max="257" width="10.33203125" customWidth="1"/>
    <col min="261" max="261" width="1.6640625" customWidth="1"/>
    <col min="262" max="262" width="34.44140625" customWidth="1"/>
    <col min="263" max="263" width="21.33203125" customWidth="1"/>
    <col min="277" max="277" width="1.6640625" customWidth="1"/>
    <col min="278" max="278" width="34.44140625" customWidth="1"/>
    <col min="279" max="279" width="21.33203125" customWidth="1"/>
    <col min="293" max="293" width="1.6640625" customWidth="1"/>
    <col min="294" max="294" width="34.44140625" customWidth="1"/>
    <col min="295" max="295" width="21.33203125" customWidth="1"/>
    <col min="301" max="301" width="10.6640625" customWidth="1"/>
    <col min="302" max="302" width="10.77734375" customWidth="1"/>
    <col min="305" max="305" width="10.44140625" customWidth="1"/>
    <col min="309" max="309" width="1.6640625" customWidth="1"/>
    <col min="310" max="310" width="38.21875" customWidth="1"/>
    <col min="314" max="314" width="10.44140625" customWidth="1"/>
    <col min="315" max="315" width="11.33203125" customWidth="1"/>
    <col min="317" max="317" width="1.6640625" customWidth="1"/>
    <col min="318" max="318" width="40.88671875" customWidth="1"/>
    <col min="322" max="322" width="10.44140625" customWidth="1"/>
    <col min="323" max="323" width="11.33203125" customWidth="1"/>
    <col min="325" max="325" width="1.6640625" customWidth="1"/>
    <col min="326" max="326" width="38.21875" customWidth="1"/>
    <col min="330" max="330" width="10.44140625" customWidth="1"/>
    <col min="331" max="331" width="11.33203125" customWidth="1"/>
    <col min="333" max="333" width="1.6640625" customWidth="1"/>
    <col min="334" max="334" width="38.21875" customWidth="1"/>
    <col min="341" max="341" width="1.6640625" customWidth="1"/>
    <col min="342" max="342" width="40.88671875" customWidth="1"/>
    <col min="346" max="346" width="10.44140625" customWidth="1"/>
    <col min="347" max="347" width="11.33203125" customWidth="1"/>
    <col min="349" max="349" width="1.6640625" customWidth="1"/>
    <col min="350" max="350" width="40.88671875" customWidth="1"/>
    <col min="354" max="354" width="10.44140625" customWidth="1"/>
    <col min="355" max="355" width="11.33203125" customWidth="1"/>
    <col min="357" max="357" width="1.6640625" customWidth="1"/>
    <col min="358" max="358" width="42.6640625" customWidth="1"/>
    <col min="362" max="362" width="10.6640625" customWidth="1"/>
    <col min="363" max="363" width="10.5546875" customWidth="1"/>
    <col min="365" max="365" width="1.6640625" customWidth="1"/>
    <col min="366" max="366" width="42.6640625" customWidth="1"/>
    <col min="370" max="370" width="10.6640625" customWidth="1"/>
    <col min="371" max="371" width="10.5546875" customWidth="1"/>
    <col min="373" max="373" width="2.77734375" customWidth="1"/>
    <col min="374" max="374" width="42.6640625" customWidth="1"/>
    <col min="378" max="378" width="10.6640625" customWidth="1"/>
    <col min="379" max="379" width="10.5546875" customWidth="1"/>
    <col min="381" max="381" width="1.6640625" customWidth="1"/>
    <col min="382" max="382" width="42.6640625" customWidth="1"/>
    <col min="386" max="386" width="10.6640625" customWidth="1"/>
    <col min="387" max="387" width="10.5546875" customWidth="1"/>
    <col min="389" max="389" width="1.6640625" customWidth="1"/>
    <col min="390" max="390" width="38.21875" customWidth="1"/>
    <col min="396" max="396" width="9.6640625" customWidth="1"/>
    <col min="397" max="397" width="10.5546875" customWidth="1"/>
    <col min="400" max="400" width="10.77734375" customWidth="1"/>
    <col min="404" max="404" width="1.6640625" customWidth="1"/>
    <col min="405" max="405" width="38.21875" customWidth="1"/>
    <col min="409" max="409" width="14.33203125" customWidth="1"/>
    <col min="410" max="410" width="11" customWidth="1"/>
    <col min="412" max="412" width="1.6640625" customWidth="1"/>
    <col min="413" max="413" width="42.88671875" customWidth="1"/>
    <col min="417" max="417" width="14.33203125" customWidth="1"/>
    <col min="418" max="418" width="11" customWidth="1"/>
    <col min="420" max="420" width="1.6640625" customWidth="1"/>
    <col min="421" max="421" width="41.21875" customWidth="1"/>
    <col min="425" max="425" width="12.109375" customWidth="1"/>
    <col min="426" max="426" width="11.77734375" customWidth="1"/>
    <col min="428" max="428" width="1.77734375" customWidth="1"/>
    <col min="429" max="429" width="42.6640625" customWidth="1"/>
    <col min="433" max="433" width="10.6640625" customWidth="1"/>
    <col min="434" max="434" width="10.5546875" customWidth="1"/>
    <col min="436" max="436" width="1.6640625" customWidth="1"/>
    <col min="437" max="437" width="42.88671875" customWidth="1"/>
    <col min="441" max="441" width="14.33203125" customWidth="1"/>
    <col min="442" max="442" width="11" customWidth="1"/>
    <col min="444" max="444" width="1.6640625" customWidth="1"/>
    <col min="445" max="445" width="45.44140625" customWidth="1"/>
    <col min="449" max="449" width="14.33203125" customWidth="1"/>
    <col min="450" max="450" width="11" customWidth="1"/>
    <col min="452" max="452" width="1.6640625" customWidth="1"/>
    <col min="453" max="453" width="50.5546875" customWidth="1"/>
    <col min="457" max="457" width="12.109375" customWidth="1"/>
    <col min="458" max="458" width="11.77734375" customWidth="1"/>
    <col min="460" max="460" width="1.6640625" customWidth="1"/>
    <col min="461" max="461" width="45.44140625" customWidth="1"/>
    <col min="465" max="465" width="14.33203125" customWidth="1"/>
    <col min="466" max="466" width="11" customWidth="1"/>
    <col min="468" max="468" width="1.6640625" customWidth="1"/>
    <col min="469" max="469" width="45.44140625" customWidth="1"/>
    <col min="473" max="473" width="14.33203125" customWidth="1"/>
    <col min="474" max="474" width="11" customWidth="1"/>
    <col min="476" max="476" width="1.6640625" customWidth="1"/>
    <col min="477" max="477" width="50.5546875" customWidth="1"/>
    <col min="481" max="481" width="12.109375" customWidth="1"/>
    <col min="482" max="482" width="11.77734375" customWidth="1"/>
    <col min="484" max="484" width="1.77734375" customWidth="1"/>
    <col min="485" max="485" width="50.5546875" customWidth="1"/>
    <col min="489" max="489" width="12.109375" customWidth="1"/>
    <col min="490" max="490" width="11.77734375" customWidth="1"/>
    <col min="492" max="492" width="1.77734375" customWidth="1"/>
    <col min="493" max="493" width="50.5546875" customWidth="1"/>
    <col min="497" max="497" width="12.109375" customWidth="1"/>
    <col min="498" max="498" width="11.77734375" customWidth="1"/>
    <col min="500" max="500" width="1.77734375" customWidth="1"/>
    <col min="501" max="501" width="40.88671875" customWidth="1"/>
    <col min="505" max="505" width="10.44140625" customWidth="1"/>
    <col min="506" max="506" width="11.33203125" customWidth="1"/>
    <col min="508" max="508" width="1.5546875" customWidth="1"/>
    <col min="509" max="509" width="50.5546875" customWidth="1"/>
    <col min="513" max="513" width="12.109375" customWidth="1"/>
    <col min="514" max="514" width="11.77734375" customWidth="1"/>
    <col min="516" max="516" width="1.77734375" customWidth="1"/>
    <col min="517" max="517" width="42.6640625" customWidth="1"/>
    <col min="521" max="521" width="10.6640625" customWidth="1"/>
    <col min="522" max="522" width="10.5546875" customWidth="1"/>
    <col min="524" max="524" width="1.77734375" customWidth="1"/>
    <col min="525" max="525" width="40.88671875" customWidth="1"/>
    <col min="529" max="529" width="10.44140625" customWidth="1"/>
    <col min="530" max="530" width="11.33203125" customWidth="1"/>
    <col min="532" max="532" width="1.5546875" customWidth="1"/>
    <col min="533" max="533" width="46.6640625" customWidth="1"/>
    <col min="536" max="536" width="9" bestFit="1" customWidth="1"/>
    <col min="537" max="537" width="10.44140625" bestFit="1" customWidth="1"/>
    <col min="538" max="538" width="10" bestFit="1" customWidth="1"/>
    <col min="539" max="539" width="9" bestFit="1" customWidth="1"/>
    <col min="540" max="540" width="1.77734375" customWidth="1"/>
    <col min="541" max="541" width="48.44140625" customWidth="1"/>
    <col min="544" max="544" width="9" bestFit="1" customWidth="1"/>
    <col min="545" max="545" width="10.44140625" bestFit="1" customWidth="1"/>
    <col min="546" max="546" width="10" bestFit="1" customWidth="1"/>
    <col min="547" max="547" width="9" bestFit="1" customWidth="1"/>
    <col min="548" max="548" width="1.77734375" customWidth="1"/>
    <col min="549" max="549" width="50.5546875" customWidth="1"/>
    <col min="553" max="553" width="12.109375" customWidth="1"/>
    <col min="554" max="554" width="11.77734375" customWidth="1"/>
    <col min="556" max="556" width="1.77734375" customWidth="1"/>
    <col min="557" max="557" width="43" customWidth="1"/>
    <col min="564" max="564" width="1.77734375" customWidth="1"/>
    <col min="565" max="565" width="48.77734375" customWidth="1"/>
    <col min="568" max="568" width="9" bestFit="1" customWidth="1"/>
    <col min="569" max="569" width="10.44140625" bestFit="1" customWidth="1"/>
    <col min="570" max="570" width="10" bestFit="1" customWidth="1"/>
    <col min="571" max="571" width="9" bestFit="1" customWidth="1"/>
    <col min="572" max="572" width="1.77734375" customWidth="1"/>
    <col min="573" max="573" width="43" customWidth="1"/>
    <col min="580" max="580" width="1.77734375" customWidth="1"/>
    <col min="581" max="581" width="48.77734375" customWidth="1"/>
    <col min="584" max="584" width="9" bestFit="1" customWidth="1"/>
    <col min="585" max="585" width="10.44140625" bestFit="1" customWidth="1"/>
    <col min="586" max="586" width="10" bestFit="1" customWidth="1"/>
    <col min="587" max="587" width="9" bestFit="1" customWidth="1"/>
    <col min="588" max="588" width="1.77734375" customWidth="1"/>
    <col min="589" max="589" width="48.77734375" customWidth="1"/>
    <col min="592" max="592" width="9" bestFit="1" customWidth="1"/>
    <col min="593" max="593" width="10.44140625" bestFit="1" customWidth="1"/>
    <col min="594" max="594" width="10" bestFit="1" customWidth="1"/>
    <col min="595" max="595" width="9" bestFit="1" customWidth="1"/>
    <col min="596" max="596" width="1.77734375" customWidth="1"/>
    <col min="597" max="597" width="43" customWidth="1"/>
    <col min="604" max="604" width="1.77734375" customWidth="1"/>
    <col min="605" max="605" width="43" customWidth="1"/>
    <col min="612" max="612" width="1.77734375" customWidth="1"/>
    <col min="613" max="613" width="48.77734375" customWidth="1"/>
    <col min="616" max="616" width="9" bestFit="1" customWidth="1"/>
    <col min="617" max="617" width="10.44140625" bestFit="1" customWidth="1"/>
    <col min="618" max="618" width="10" bestFit="1" customWidth="1"/>
    <col min="619" max="619" width="9" bestFit="1" customWidth="1"/>
    <col min="620" max="620" width="1.77734375" customWidth="1"/>
    <col min="621" max="621" width="43" customWidth="1"/>
    <col min="624" max="624" width="9.109375" bestFit="1" customWidth="1"/>
    <col min="625" max="625" width="10.5546875" bestFit="1" customWidth="1"/>
    <col min="626" max="626" width="9.33203125" bestFit="1" customWidth="1"/>
    <col min="627" max="627" width="9.109375" bestFit="1" customWidth="1"/>
    <col min="628" max="628" width="1.77734375" customWidth="1"/>
    <col min="629" max="629" width="48.77734375" customWidth="1"/>
    <col min="632" max="632" width="9" bestFit="1" customWidth="1"/>
    <col min="633" max="633" width="10.44140625" bestFit="1" customWidth="1"/>
    <col min="634" max="634" width="10" bestFit="1" customWidth="1"/>
    <col min="635" max="635" width="9" bestFit="1" customWidth="1"/>
    <col min="636" max="636" width="1.77734375" customWidth="1"/>
    <col min="637" max="637" width="43" customWidth="1"/>
    <col min="640" max="640" width="9.109375" bestFit="1" customWidth="1"/>
    <col min="641" max="641" width="10.5546875" bestFit="1" customWidth="1"/>
    <col min="642" max="642" width="9.33203125" bestFit="1" customWidth="1"/>
    <col min="643" max="643" width="9.109375" bestFit="1" customWidth="1"/>
    <col min="644" max="644" width="1.77734375" customWidth="1"/>
    <col min="645" max="645" width="48.77734375" customWidth="1"/>
    <col min="648" max="648" width="9" bestFit="1" customWidth="1"/>
    <col min="649" max="649" width="10.44140625" bestFit="1" customWidth="1"/>
    <col min="650" max="650" width="10" bestFit="1" customWidth="1"/>
    <col min="651" max="651" width="9" bestFit="1" customWidth="1"/>
    <col min="652" max="652" width="1.77734375" customWidth="1"/>
    <col min="653" max="653" width="43" customWidth="1"/>
    <col min="656" max="656" width="9.109375" bestFit="1" customWidth="1"/>
    <col min="657" max="657" width="10.5546875" bestFit="1" customWidth="1"/>
    <col min="658" max="658" width="9.33203125" bestFit="1" customWidth="1"/>
    <col min="659" max="659" width="9.109375" bestFit="1" customWidth="1"/>
    <col min="660" max="660" width="1.77734375" customWidth="1"/>
    <col min="661" max="661" width="48.77734375" customWidth="1"/>
    <col min="664" max="664" width="9" bestFit="1" customWidth="1"/>
    <col min="665" max="665" width="10.44140625" bestFit="1" customWidth="1"/>
    <col min="666" max="666" width="10" bestFit="1" customWidth="1"/>
    <col min="667" max="667" width="9" bestFit="1" customWidth="1"/>
    <col min="668" max="668" width="1.77734375" customWidth="1"/>
    <col min="669" max="669" width="43" customWidth="1"/>
    <col min="672" max="672" width="9.109375" bestFit="1" customWidth="1"/>
    <col min="673" max="673" width="10.5546875" bestFit="1" customWidth="1"/>
    <col min="674" max="674" width="9.33203125" bestFit="1" customWidth="1"/>
    <col min="675" max="675" width="9.109375" bestFit="1" customWidth="1"/>
    <col min="676" max="676" width="1.77734375" customWidth="1"/>
    <col min="677" max="677" width="48.77734375" customWidth="1"/>
    <col min="680" max="680" width="9" bestFit="1" customWidth="1"/>
    <col min="681" max="681" width="10.44140625" bestFit="1" customWidth="1"/>
    <col min="682" max="682" width="10" bestFit="1" customWidth="1"/>
    <col min="683" max="683" width="9" bestFit="1" customWidth="1"/>
    <col min="684" max="684" width="1.77734375" customWidth="1"/>
    <col min="685" max="685" width="43" customWidth="1"/>
    <col min="688" max="688" width="9.109375" bestFit="1" customWidth="1"/>
    <col min="689" max="689" width="10.5546875" bestFit="1" customWidth="1"/>
    <col min="690" max="690" width="9.33203125" bestFit="1" customWidth="1"/>
    <col min="691" max="691" width="9.109375" bestFit="1" customWidth="1"/>
    <col min="692" max="692" width="1.77734375" customWidth="1"/>
    <col min="693" max="693" width="43" customWidth="1"/>
    <col min="696" max="696" width="9.109375" bestFit="1" customWidth="1"/>
    <col min="697" max="697" width="10.5546875" bestFit="1" customWidth="1"/>
    <col min="698" max="698" width="9.33203125" bestFit="1" customWidth="1"/>
    <col min="699" max="699" width="9.109375" bestFit="1" customWidth="1"/>
  </cols>
  <sheetData>
    <row r="1" spans="1:699" ht="39.6" customHeight="1" x14ac:dyDescent="0.35">
      <c r="A1" s="33" t="s">
        <v>1883</v>
      </c>
      <c r="B1" s="18" t="s">
        <v>1336</v>
      </c>
      <c r="C1" s="18" t="s">
        <v>1337</v>
      </c>
      <c r="D1" s="18" t="s">
        <v>1338</v>
      </c>
      <c r="E1" s="18" t="s">
        <v>1339</v>
      </c>
      <c r="F1" s="18" t="s">
        <v>1340</v>
      </c>
      <c r="G1" s="18" t="s">
        <v>1341</v>
      </c>
      <c r="H1" s="18" t="s">
        <v>1342</v>
      </c>
      <c r="I1" s="18" t="s">
        <v>1343</v>
      </c>
      <c r="J1" s="18" t="s">
        <v>1344</v>
      </c>
      <c r="K1" s="18" t="s">
        <v>1345</v>
      </c>
      <c r="L1" s="18" t="s">
        <v>1346</v>
      </c>
      <c r="M1" s="18" t="s">
        <v>1347</v>
      </c>
      <c r="N1" s="18" t="s">
        <v>1348</v>
      </c>
      <c r="P1" s="17" t="s">
        <v>1357</v>
      </c>
      <c r="Q1" s="24" t="s">
        <v>1358</v>
      </c>
      <c r="R1" s="24" t="s">
        <v>1359</v>
      </c>
      <c r="S1" s="24" t="s">
        <v>1360</v>
      </c>
      <c r="T1" s="24" t="s">
        <v>1361</v>
      </c>
      <c r="U1" s="24" t="s">
        <v>1362</v>
      </c>
      <c r="V1" s="24" t="s">
        <v>1363</v>
      </c>
      <c r="X1" s="17" t="s">
        <v>1379</v>
      </c>
      <c r="Y1" s="17" t="s">
        <v>1358</v>
      </c>
      <c r="Z1" s="17" t="s">
        <v>1359</v>
      </c>
      <c r="AA1" s="17" t="s">
        <v>1360</v>
      </c>
      <c r="AB1" s="17" t="s">
        <v>1361</v>
      </c>
      <c r="AC1" s="17" t="s">
        <v>1362</v>
      </c>
      <c r="AD1" s="17" t="s">
        <v>1363</v>
      </c>
      <c r="AF1" s="17" t="s">
        <v>1396</v>
      </c>
      <c r="AG1" s="17" t="s">
        <v>1358</v>
      </c>
      <c r="AH1" s="17" t="s">
        <v>1359</v>
      </c>
      <c r="AI1" s="17" t="s">
        <v>1360</v>
      </c>
      <c r="AJ1" s="17" t="s">
        <v>1361</v>
      </c>
      <c r="AK1" s="17" t="s">
        <v>1362</v>
      </c>
      <c r="AL1" s="17" t="s">
        <v>1363</v>
      </c>
      <c r="AN1" s="17" t="s">
        <v>1431</v>
      </c>
      <c r="AO1" s="17" t="s">
        <v>1358</v>
      </c>
      <c r="AP1" s="17" t="s">
        <v>1359</v>
      </c>
      <c r="AQ1" s="17" t="s">
        <v>1360</v>
      </c>
      <c r="AR1" s="17" t="s">
        <v>1361</v>
      </c>
      <c r="AS1" s="17" t="s">
        <v>1362</v>
      </c>
      <c r="AT1" s="17" t="s">
        <v>1363</v>
      </c>
      <c r="AV1" s="2" t="s">
        <v>1457</v>
      </c>
      <c r="AW1" s="17" t="s">
        <v>1358</v>
      </c>
      <c r="AX1" s="17" t="s">
        <v>1359</v>
      </c>
      <c r="AY1" s="17" t="s">
        <v>1360</v>
      </c>
      <c r="AZ1" s="17" t="s">
        <v>1361</v>
      </c>
      <c r="BA1" s="17" t="s">
        <v>1362</v>
      </c>
      <c r="BB1" s="17" t="s">
        <v>1363</v>
      </c>
      <c r="BD1" s="17" t="s">
        <v>1451</v>
      </c>
      <c r="BE1" s="17" t="s">
        <v>1358</v>
      </c>
      <c r="BF1" s="17" t="s">
        <v>1359</v>
      </c>
      <c r="BG1" s="17" t="s">
        <v>1360</v>
      </c>
      <c r="BH1" s="17" t="s">
        <v>1361</v>
      </c>
      <c r="BI1" s="17" t="s">
        <v>1362</v>
      </c>
      <c r="BJ1" s="17" t="s">
        <v>1363</v>
      </c>
      <c r="BL1" s="17" t="s">
        <v>1456</v>
      </c>
      <c r="BM1" s="17" t="s">
        <v>1358</v>
      </c>
      <c r="BN1" s="17" t="s">
        <v>1359</v>
      </c>
      <c r="BO1" s="17" t="s">
        <v>1360</v>
      </c>
      <c r="BP1" s="17" t="s">
        <v>1361</v>
      </c>
      <c r="BQ1" s="17" t="s">
        <v>1362</v>
      </c>
      <c r="BR1" s="17" t="s">
        <v>1363</v>
      </c>
      <c r="BT1" s="17" t="s">
        <v>1904</v>
      </c>
      <c r="BU1" s="27" t="s">
        <v>1336</v>
      </c>
      <c r="BV1" s="27" t="s">
        <v>1337</v>
      </c>
      <c r="BW1" s="27" t="s">
        <v>1338</v>
      </c>
      <c r="BX1" s="27" t="s">
        <v>1339</v>
      </c>
      <c r="BY1" s="27" t="s">
        <v>1340</v>
      </c>
      <c r="BZ1" s="27" t="s">
        <v>1341</v>
      </c>
      <c r="CA1" s="27" t="s">
        <v>1342</v>
      </c>
      <c r="CB1" s="27" t="s">
        <v>1343</v>
      </c>
      <c r="CC1" s="27" t="s">
        <v>1344</v>
      </c>
      <c r="CD1" s="27" t="s">
        <v>1345</v>
      </c>
      <c r="CE1" s="27" t="s">
        <v>1346</v>
      </c>
      <c r="CF1" s="27" t="s">
        <v>1347</v>
      </c>
      <c r="CG1" s="27" t="s">
        <v>1348</v>
      </c>
      <c r="CI1" s="27" t="s">
        <v>1466</v>
      </c>
      <c r="CJ1" s="27" t="s">
        <v>1358</v>
      </c>
      <c r="CK1" s="27" t="s">
        <v>1359</v>
      </c>
      <c r="CL1" s="27" t="s">
        <v>1360</v>
      </c>
      <c r="CM1" s="27" t="s">
        <v>1361</v>
      </c>
      <c r="CN1" s="27" t="s">
        <v>1362</v>
      </c>
      <c r="CO1" s="27" t="s">
        <v>1363</v>
      </c>
      <c r="CQ1" s="27" t="s">
        <v>1489</v>
      </c>
      <c r="CR1" s="27" t="s">
        <v>1358</v>
      </c>
      <c r="CS1" s="27" t="s">
        <v>1359</v>
      </c>
      <c r="CT1" s="27" t="s">
        <v>1360</v>
      </c>
      <c r="CU1" s="27" t="s">
        <v>1361</v>
      </c>
      <c r="CV1" s="27" t="s">
        <v>1362</v>
      </c>
      <c r="CW1" s="27" t="s">
        <v>1363</v>
      </c>
      <c r="CY1" s="27" t="s">
        <v>1495</v>
      </c>
      <c r="CZ1" s="27" t="s">
        <v>1358</v>
      </c>
      <c r="DA1" s="27" t="s">
        <v>1359</v>
      </c>
      <c r="DB1" s="27" t="s">
        <v>1360</v>
      </c>
      <c r="DC1" s="27" t="s">
        <v>1361</v>
      </c>
      <c r="DD1" s="27" t="s">
        <v>1362</v>
      </c>
      <c r="DE1" s="27" t="s">
        <v>1363</v>
      </c>
      <c r="DG1" s="27" t="s">
        <v>1523</v>
      </c>
      <c r="DH1" s="27" t="s">
        <v>1358</v>
      </c>
      <c r="DI1" s="27" t="s">
        <v>1359</v>
      </c>
      <c r="DJ1" s="27" t="s">
        <v>1360</v>
      </c>
      <c r="DK1" s="27" t="s">
        <v>1361</v>
      </c>
      <c r="DL1" s="27" t="s">
        <v>1362</v>
      </c>
      <c r="DM1" s="27" t="s">
        <v>1363</v>
      </c>
      <c r="DO1" s="27" t="s">
        <v>1525</v>
      </c>
      <c r="DP1" s="27" t="s">
        <v>1358</v>
      </c>
      <c r="DQ1" s="27" t="s">
        <v>1359</v>
      </c>
      <c r="DR1" s="27" t="s">
        <v>1360</v>
      </c>
      <c r="DS1" s="27" t="s">
        <v>1361</v>
      </c>
      <c r="DT1" s="27" t="s">
        <v>1362</v>
      </c>
      <c r="DU1" s="27" t="s">
        <v>1363</v>
      </c>
      <c r="DW1" s="27" t="s">
        <v>1540</v>
      </c>
      <c r="DX1" s="27" t="s">
        <v>1358</v>
      </c>
      <c r="DY1" s="27" t="s">
        <v>1359</v>
      </c>
      <c r="DZ1" s="27" t="s">
        <v>1360</v>
      </c>
      <c r="EA1" s="27" t="s">
        <v>1361</v>
      </c>
      <c r="EB1" s="27" t="s">
        <v>1362</v>
      </c>
      <c r="EC1" s="27" t="s">
        <v>1363</v>
      </c>
      <c r="EE1" s="27" t="s">
        <v>1549</v>
      </c>
      <c r="EF1" s="27" t="s">
        <v>1358</v>
      </c>
      <c r="EG1" s="27" t="s">
        <v>1359</v>
      </c>
      <c r="EH1" s="27" t="s">
        <v>1360</v>
      </c>
      <c r="EI1" s="27" t="s">
        <v>1361</v>
      </c>
      <c r="EJ1" s="27" t="s">
        <v>1362</v>
      </c>
      <c r="EK1" s="27" t="s">
        <v>1363</v>
      </c>
      <c r="EM1" s="27" t="s">
        <v>1559</v>
      </c>
      <c r="EN1" s="27" t="s">
        <v>1358</v>
      </c>
      <c r="EO1" s="27" t="s">
        <v>1359</v>
      </c>
      <c r="EP1" s="27" t="s">
        <v>1360</v>
      </c>
      <c r="EQ1" s="27" t="s">
        <v>1361</v>
      </c>
      <c r="ER1" s="27" t="s">
        <v>1362</v>
      </c>
      <c r="ES1" s="27" t="s">
        <v>1363</v>
      </c>
      <c r="EU1" s="27" t="s">
        <v>1672</v>
      </c>
      <c r="EV1" s="27" t="s">
        <v>1358</v>
      </c>
      <c r="EW1" s="27" t="s">
        <v>1359</v>
      </c>
      <c r="EX1" s="27" t="s">
        <v>1360</v>
      </c>
      <c r="EY1" s="27" t="s">
        <v>1361</v>
      </c>
      <c r="EZ1" s="27" t="s">
        <v>1362</v>
      </c>
      <c r="FA1" s="27" t="s">
        <v>1363</v>
      </c>
      <c r="FC1" s="27" t="s">
        <v>1575</v>
      </c>
      <c r="FD1" s="27" t="s">
        <v>1358</v>
      </c>
      <c r="FE1" s="27" t="s">
        <v>1359</v>
      </c>
      <c r="FF1" s="27" t="s">
        <v>1360</v>
      </c>
      <c r="FG1" s="27" t="s">
        <v>1361</v>
      </c>
      <c r="FH1" s="27" t="s">
        <v>1362</v>
      </c>
      <c r="FI1" s="27" t="s">
        <v>1363</v>
      </c>
      <c r="FK1" s="27" t="s">
        <v>1576</v>
      </c>
      <c r="FL1" s="27" t="s">
        <v>1358</v>
      </c>
      <c r="FM1" s="27" t="s">
        <v>1359</v>
      </c>
      <c r="FN1" s="27" t="s">
        <v>1360</v>
      </c>
      <c r="FO1" s="27" t="s">
        <v>1361</v>
      </c>
      <c r="FP1" s="27" t="s">
        <v>1362</v>
      </c>
      <c r="FQ1" s="27" t="s">
        <v>1363</v>
      </c>
      <c r="FS1" s="27" t="s">
        <v>1586</v>
      </c>
      <c r="FT1" s="27" t="s">
        <v>1358</v>
      </c>
      <c r="FU1" s="27" t="s">
        <v>1359</v>
      </c>
      <c r="FV1" s="27" t="s">
        <v>1360</v>
      </c>
      <c r="FW1" s="27" t="s">
        <v>1361</v>
      </c>
      <c r="FX1" s="27" t="s">
        <v>1362</v>
      </c>
      <c r="FY1" s="27" t="s">
        <v>1363</v>
      </c>
      <c r="GA1" s="27" t="s">
        <v>1587</v>
      </c>
      <c r="GB1" s="27" t="s">
        <v>1358</v>
      </c>
      <c r="GC1" s="27" t="s">
        <v>1359</v>
      </c>
      <c r="GD1" s="27" t="s">
        <v>1360</v>
      </c>
      <c r="GE1" s="27" t="s">
        <v>1361</v>
      </c>
      <c r="GF1" s="27" t="s">
        <v>1362</v>
      </c>
      <c r="GG1" s="27" t="s">
        <v>1363</v>
      </c>
      <c r="GI1" s="27" t="s">
        <v>1589</v>
      </c>
      <c r="GJ1" s="27" t="s">
        <v>1358</v>
      </c>
      <c r="GK1" s="27" t="s">
        <v>1359</v>
      </c>
      <c r="GL1" s="27" t="s">
        <v>1360</v>
      </c>
      <c r="GM1" s="27" t="s">
        <v>1361</v>
      </c>
      <c r="GN1" s="27" t="s">
        <v>1362</v>
      </c>
      <c r="GO1" s="27" t="s">
        <v>1363</v>
      </c>
      <c r="GQ1" s="27" t="s">
        <v>1642</v>
      </c>
      <c r="GR1" s="27" t="s">
        <v>1358</v>
      </c>
      <c r="GS1" s="27" t="s">
        <v>1359</v>
      </c>
      <c r="GT1" s="27" t="s">
        <v>1360</v>
      </c>
      <c r="GU1" s="27" t="s">
        <v>1361</v>
      </c>
      <c r="GV1" s="27" t="s">
        <v>1362</v>
      </c>
      <c r="GW1" s="27" t="s">
        <v>1363</v>
      </c>
      <c r="GY1" s="27" t="s">
        <v>1614</v>
      </c>
      <c r="GZ1" s="27" t="s">
        <v>1358</v>
      </c>
      <c r="HA1" s="27" t="s">
        <v>1359</v>
      </c>
      <c r="HB1" s="27" t="s">
        <v>1360</v>
      </c>
      <c r="HC1" s="27" t="s">
        <v>1361</v>
      </c>
      <c r="HD1" s="27" t="s">
        <v>1362</v>
      </c>
      <c r="HE1" s="27" t="s">
        <v>1363</v>
      </c>
      <c r="HG1" s="27" t="s">
        <v>1643</v>
      </c>
      <c r="HH1" s="27" t="s">
        <v>1358</v>
      </c>
      <c r="HI1" s="27" t="s">
        <v>1359</v>
      </c>
      <c r="HJ1" s="27" t="s">
        <v>1360</v>
      </c>
      <c r="HK1" s="27" t="s">
        <v>1361</v>
      </c>
      <c r="HL1" s="27" t="s">
        <v>1362</v>
      </c>
      <c r="HM1" s="27" t="s">
        <v>1363</v>
      </c>
      <c r="HO1" s="27" t="s">
        <v>1667</v>
      </c>
      <c r="HP1" s="27" t="s">
        <v>1358</v>
      </c>
      <c r="HQ1" s="27" t="s">
        <v>1359</v>
      </c>
      <c r="HR1" s="27" t="s">
        <v>1360</v>
      </c>
      <c r="HS1" s="27" t="s">
        <v>1361</v>
      </c>
      <c r="HT1" s="27" t="s">
        <v>1362</v>
      </c>
      <c r="HU1" s="27" t="s">
        <v>1363</v>
      </c>
      <c r="HW1" s="27" t="s">
        <v>1879</v>
      </c>
      <c r="HX1" s="27" t="s">
        <v>1358</v>
      </c>
      <c r="HY1" s="27" t="s">
        <v>1359</v>
      </c>
      <c r="HZ1" s="27" t="s">
        <v>1360</v>
      </c>
      <c r="IA1" s="27" t="s">
        <v>1361</v>
      </c>
      <c r="IB1" s="27" t="s">
        <v>1362</v>
      </c>
      <c r="IC1" s="27" t="s">
        <v>1363</v>
      </c>
      <c r="IE1" s="27" t="s">
        <v>1880</v>
      </c>
      <c r="IF1" s="27" t="s">
        <v>1358</v>
      </c>
      <c r="IG1" s="27" t="s">
        <v>1359</v>
      </c>
      <c r="IH1" s="27" t="s">
        <v>1360</v>
      </c>
      <c r="II1" s="27" t="s">
        <v>1361</v>
      </c>
      <c r="IJ1" s="27" t="s">
        <v>1362</v>
      </c>
      <c r="IK1" s="27" t="s">
        <v>1363</v>
      </c>
      <c r="IM1" s="33" t="s">
        <v>1900</v>
      </c>
      <c r="IN1" s="18" t="s">
        <v>1336</v>
      </c>
      <c r="IO1" s="18" t="s">
        <v>1337</v>
      </c>
      <c r="IP1" s="18" t="s">
        <v>1338</v>
      </c>
      <c r="IQ1" s="18" t="s">
        <v>1339</v>
      </c>
      <c r="IR1" s="18" t="s">
        <v>1340</v>
      </c>
      <c r="IS1" s="18" t="s">
        <v>1341</v>
      </c>
      <c r="IT1" s="18" t="s">
        <v>1342</v>
      </c>
      <c r="IU1" s="18" t="s">
        <v>1343</v>
      </c>
      <c r="IV1" s="18" t="s">
        <v>1344</v>
      </c>
      <c r="IW1" s="18" t="s">
        <v>1345</v>
      </c>
      <c r="IX1" s="18" t="s">
        <v>1346</v>
      </c>
      <c r="IY1" s="18" t="s">
        <v>1347</v>
      </c>
      <c r="IZ1" s="18" t="s">
        <v>1348</v>
      </c>
      <c r="JB1" s="33" t="s">
        <v>1914</v>
      </c>
      <c r="JC1" s="33" t="s">
        <v>1915</v>
      </c>
      <c r="JD1" s="18" t="s">
        <v>1336</v>
      </c>
      <c r="JE1" s="18" t="s">
        <v>1337</v>
      </c>
      <c r="JF1" s="18" t="s">
        <v>1338</v>
      </c>
      <c r="JG1" s="18" t="s">
        <v>1339</v>
      </c>
      <c r="JH1" s="18" t="s">
        <v>1340</v>
      </c>
      <c r="JI1" s="18" t="s">
        <v>1341</v>
      </c>
      <c r="JJ1" s="18" t="s">
        <v>1342</v>
      </c>
      <c r="JK1" s="18" t="s">
        <v>1343</v>
      </c>
      <c r="JL1" s="18" t="s">
        <v>1344</v>
      </c>
      <c r="JM1" s="18" t="s">
        <v>1345</v>
      </c>
      <c r="JN1" s="18" t="s">
        <v>1346</v>
      </c>
      <c r="JO1" s="18" t="s">
        <v>1347</v>
      </c>
      <c r="JP1" s="18" t="s">
        <v>1348</v>
      </c>
      <c r="JR1" s="33" t="s">
        <v>1934</v>
      </c>
      <c r="JS1" s="33" t="s">
        <v>1915</v>
      </c>
      <c r="JT1" s="18" t="s">
        <v>1336</v>
      </c>
      <c r="JU1" s="18" t="s">
        <v>1337</v>
      </c>
      <c r="JV1" s="18" t="s">
        <v>1338</v>
      </c>
      <c r="JW1" s="18" t="s">
        <v>1339</v>
      </c>
      <c r="JX1" s="18" t="s">
        <v>1340</v>
      </c>
      <c r="JY1" s="18" t="s">
        <v>1341</v>
      </c>
      <c r="JZ1" s="18" t="s">
        <v>1342</v>
      </c>
      <c r="KA1" s="18" t="s">
        <v>1343</v>
      </c>
      <c r="KB1" s="18" t="s">
        <v>1344</v>
      </c>
      <c r="KC1" s="18" t="s">
        <v>1345</v>
      </c>
      <c r="KD1" s="18" t="s">
        <v>1346</v>
      </c>
      <c r="KE1" s="18" t="s">
        <v>1347</v>
      </c>
      <c r="KF1" s="18" t="s">
        <v>1348</v>
      </c>
      <c r="KH1" s="33" t="s">
        <v>1959</v>
      </c>
      <c r="KI1" s="33"/>
      <c r="KJ1" s="18" t="s">
        <v>1336</v>
      </c>
      <c r="KK1" s="18" t="s">
        <v>1337</v>
      </c>
      <c r="KL1" s="18" t="s">
        <v>1338</v>
      </c>
      <c r="KM1" s="18" t="s">
        <v>1339</v>
      </c>
      <c r="KN1" s="18" t="s">
        <v>1340</v>
      </c>
      <c r="KO1" s="18" t="s">
        <v>1341</v>
      </c>
      <c r="KP1" s="18" t="s">
        <v>1342</v>
      </c>
      <c r="KQ1" s="18" t="s">
        <v>1343</v>
      </c>
      <c r="KR1" s="18" t="s">
        <v>1344</v>
      </c>
      <c r="KS1" s="18" t="s">
        <v>1345</v>
      </c>
      <c r="KT1" s="18" t="s">
        <v>1346</v>
      </c>
      <c r="KU1" s="18" t="s">
        <v>1347</v>
      </c>
      <c r="KV1" s="18" t="s">
        <v>1348</v>
      </c>
      <c r="KX1" s="33" t="s">
        <v>1985</v>
      </c>
      <c r="KY1" s="18" t="s">
        <v>1358</v>
      </c>
      <c r="KZ1" s="18" t="s">
        <v>1359</v>
      </c>
      <c r="LA1" s="18" t="s">
        <v>1360</v>
      </c>
      <c r="LB1" s="18" t="s">
        <v>1361</v>
      </c>
      <c r="LC1" s="18" t="s">
        <v>1362</v>
      </c>
      <c r="LD1" s="18" t="s">
        <v>1363</v>
      </c>
      <c r="LF1" s="33" t="s">
        <v>1994</v>
      </c>
      <c r="LG1" s="33" t="s">
        <v>1358</v>
      </c>
      <c r="LH1" s="33" t="s">
        <v>1359</v>
      </c>
      <c r="LI1" s="33" t="s">
        <v>1360</v>
      </c>
      <c r="LJ1" s="33" t="s">
        <v>1361</v>
      </c>
      <c r="LK1" s="33" t="s">
        <v>1362</v>
      </c>
      <c r="LL1" s="33" t="s">
        <v>1363</v>
      </c>
      <c r="LN1" s="33" t="s">
        <v>2005</v>
      </c>
      <c r="LO1" s="33" t="s">
        <v>1358</v>
      </c>
      <c r="LP1" s="33" t="s">
        <v>1359</v>
      </c>
      <c r="LQ1" s="33" t="s">
        <v>1360</v>
      </c>
      <c r="LR1" s="33" t="s">
        <v>1361</v>
      </c>
      <c r="LS1" s="33" t="s">
        <v>1362</v>
      </c>
      <c r="LT1" s="33" t="s">
        <v>1363</v>
      </c>
      <c r="LV1" s="33" t="s">
        <v>2008</v>
      </c>
      <c r="LW1" s="33" t="s">
        <v>1358</v>
      </c>
      <c r="LX1" s="33" t="s">
        <v>1359</v>
      </c>
      <c r="LY1" s="33" t="s">
        <v>1360</v>
      </c>
      <c r="LZ1" s="33" t="s">
        <v>1361</v>
      </c>
      <c r="MA1" s="33" t="s">
        <v>1362</v>
      </c>
      <c r="MB1" s="33" t="s">
        <v>1363</v>
      </c>
      <c r="MD1" s="33" t="s">
        <v>2012</v>
      </c>
      <c r="ME1" s="33" t="s">
        <v>1358</v>
      </c>
      <c r="MF1" s="33" t="s">
        <v>1359</v>
      </c>
      <c r="MG1" s="33" t="s">
        <v>1360</v>
      </c>
      <c r="MH1" s="33" t="s">
        <v>1361</v>
      </c>
      <c r="MI1" s="33" t="s">
        <v>1362</v>
      </c>
      <c r="MJ1" s="33" t="s">
        <v>1363</v>
      </c>
      <c r="ML1" s="33" t="s">
        <v>2015</v>
      </c>
      <c r="MM1" s="33" t="s">
        <v>1358</v>
      </c>
      <c r="MN1" s="33" t="s">
        <v>1359</v>
      </c>
      <c r="MO1" s="33" t="s">
        <v>1360</v>
      </c>
      <c r="MP1" s="33" t="s">
        <v>1361</v>
      </c>
      <c r="MQ1" s="33" t="s">
        <v>1362</v>
      </c>
      <c r="MR1" s="33" t="s">
        <v>1363</v>
      </c>
      <c r="MT1" s="33" t="s">
        <v>2018</v>
      </c>
      <c r="MU1" s="33" t="s">
        <v>1358</v>
      </c>
      <c r="MV1" s="33" t="s">
        <v>1359</v>
      </c>
      <c r="MW1" s="33" t="s">
        <v>1360</v>
      </c>
      <c r="MX1" s="33" t="s">
        <v>1361</v>
      </c>
      <c r="MY1" s="33" t="s">
        <v>1362</v>
      </c>
      <c r="MZ1" s="33" t="s">
        <v>1363</v>
      </c>
      <c r="NB1" s="33" t="s">
        <v>2021</v>
      </c>
      <c r="NC1" s="33" t="s">
        <v>1358</v>
      </c>
      <c r="ND1" s="33" t="s">
        <v>1359</v>
      </c>
      <c r="NE1" s="33" t="s">
        <v>1360</v>
      </c>
      <c r="NF1" s="33" t="s">
        <v>1361</v>
      </c>
      <c r="NG1" s="33" t="s">
        <v>1362</v>
      </c>
      <c r="NH1" s="33" t="s">
        <v>1363</v>
      </c>
      <c r="NJ1" s="33" t="s">
        <v>2024</v>
      </c>
      <c r="NK1" s="33" t="s">
        <v>1358</v>
      </c>
      <c r="NL1" s="33" t="s">
        <v>1359</v>
      </c>
      <c r="NM1" s="33" t="s">
        <v>1360</v>
      </c>
      <c r="NN1" s="33" t="s">
        <v>1361</v>
      </c>
      <c r="NO1" s="33" t="s">
        <v>1362</v>
      </c>
      <c r="NP1" s="33" t="s">
        <v>1363</v>
      </c>
      <c r="NR1" s="33" t="s">
        <v>2027</v>
      </c>
      <c r="NS1" s="33" t="s">
        <v>1358</v>
      </c>
      <c r="NT1" s="33" t="s">
        <v>1359</v>
      </c>
      <c r="NU1" s="33" t="s">
        <v>1360</v>
      </c>
      <c r="NV1" s="33" t="s">
        <v>1361</v>
      </c>
      <c r="NW1" s="33" t="s">
        <v>1362</v>
      </c>
      <c r="NX1" s="33" t="s">
        <v>1363</v>
      </c>
      <c r="NZ1" s="33" t="s">
        <v>2030</v>
      </c>
      <c r="OA1" s="18" t="s">
        <v>1336</v>
      </c>
      <c r="OB1" s="18" t="s">
        <v>1337</v>
      </c>
      <c r="OC1" s="18" t="s">
        <v>1338</v>
      </c>
      <c r="OD1" s="18" t="s">
        <v>1339</v>
      </c>
      <c r="OE1" s="18" t="s">
        <v>1340</v>
      </c>
      <c r="OF1" s="18" t="s">
        <v>1341</v>
      </c>
      <c r="OG1" s="18" t="s">
        <v>1342</v>
      </c>
      <c r="OH1" s="18" t="s">
        <v>1343</v>
      </c>
      <c r="OI1" s="18" t="s">
        <v>1344</v>
      </c>
      <c r="OJ1" s="18" t="s">
        <v>1345</v>
      </c>
      <c r="OK1" s="18" t="s">
        <v>1346</v>
      </c>
      <c r="OL1" s="18" t="s">
        <v>1347</v>
      </c>
      <c r="OM1" s="18" t="s">
        <v>1348</v>
      </c>
      <c r="OO1" s="33" t="s">
        <v>2039</v>
      </c>
      <c r="OP1" s="18" t="s">
        <v>1358</v>
      </c>
      <c r="OQ1" s="18" t="s">
        <v>1359</v>
      </c>
      <c r="OR1" s="18" t="s">
        <v>1360</v>
      </c>
      <c r="OS1" s="18" t="s">
        <v>1361</v>
      </c>
      <c r="OT1" s="18" t="s">
        <v>1362</v>
      </c>
      <c r="OU1" s="18" t="s">
        <v>1363</v>
      </c>
      <c r="OW1" s="33" t="s">
        <v>2041</v>
      </c>
      <c r="OX1" s="18" t="s">
        <v>1358</v>
      </c>
      <c r="OY1" s="18" t="s">
        <v>1359</v>
      </c>
      <c r="OZ1" s="18" t="s">
        <v>1360</v>
      </c>
      <c r="PA1" s="18" t="s">
        <v>1361</v>
      </c>
      <c r="PB1" s="18" t="s">
        <v>1362</v>
      </c>
      <c r="PC1" s="18" t="s">
        <v>1363</v>
      </c>
      <c r="PE1" s="33" t="s">
        <v>2050</v>
      </c>
      <c r="PF1" s="18" t="s">
        <v>1358</v>
      </c>
      <c r="PG1" s="18" t="s">
        <v>1359</v>
      </c>
      <c r="PH1" s="18" t="s">
        <v>1360</v>
      </c>
      <c r="PI1" s="18" t="s">
        <v>1361</v>
      </c>
      <c r="PJ1" s="18" t="s">
        <v>1362</v>
      </c>
      <c r="PK1" s="18" t="s">
        <v>1363</v>
      </c>
      <c r="PM1" s="33" t="s">
        <v>2079</v>
      </c>
      <c r="PN1" s="18" t="s">
        <v>1358</v>
      </c>
      <c r="PO1" s="18" t="s">
        <v>1359</v>
      </c>
      <c r="PP1" s="18" t="s">
        <v>1360</v>
      </c>
      <c r="PQ1" s="18" t="s">
        <v>1361</v>
      </c>
      <c r="PR1" s="18" t="s">
        <v>1362</v>
      </c>
      <c r="PS1" s="18" t="s">
        <v>1363</v>
      </c>
      <c r="PU1" s="33" t="s">
        <v>2082</v>
      </c>
      <c r="PV1" s="18" t="s">
        <v>1358</v>
      </c>
      <c r="PW1" s="18" t="s">
        <v>1359</v>
      </c>
      <c r="PX1" s="18" t="s">
        <v>1360</v>
      </c>
      <c r="PY1" s="18" t="s">
        <v>1361</v>
      </c>
      <c r="PZ1" s="18" t="s">
        <v>1362</v>
      </c>
      <c r="QA1" s="18" t="s">
        <v>1363</v>
      </c>
      <c r="QC1" s="33" t="s">
        <v>2085</v>
      </c>
      <c r="QD1" s="18" t="s">
        <v>1358</v>
      </c>
      <c r="QE1" s="18" t="s">
        <v>1359</v>
      </c>
      <c r="QF1" s="18" t="s">
        <v>1360</v>
      </c>
      <c r="QG1" s="18" t="s">
        <v>1361</v>
      </c>
      <c r="QH1" s="18" t="s">
        <v>1362</v>
      </c>
      <c r="QI1" s="18" t="s">
        <v>1363</v>
      </c>
      <c r="QK1" s="33" t="s">
        <v>2087</v>
      </c>
      <c r="QL1" s="18" t="s">
        <v>1358</v>
      </c>
      <c r="QM1" s="18" t="s">
        <v>1359</v>
      </c>
      <c r="QN1" s="18" t="s">
        <v>1360</v>
      </c>
      <c r="QO1" s="18" t="s">
        <v>1361</v>
      </c>
      <c r="QP1" s="18" t="s">
        <v>1362</v>
      </c>
      <c r="QQ1" s="18" t="s">
        <v>1363</v>
      </c>
      <c r="QS1" s="33" t="s">
        <v>2089</v>
      </c>
      <c r="QT1" s="18" t="s">
        <v>1358</v>
      </c>
      <c r="QU1" s="18" t="s">
        <v>1359</v>
      </c>
      <c r="QV1" s="18" t="s">
        <v>1360</v>
      </c>
      <c r="QW1" s="18" t="s">
        <v>1361</v>
      </c>
      <c r="QX1" s="18" t="s">
        <v>1362</v>
      </c>
      <c r="QY1" s="18" t="s">
        <v>1363</v>
      </c>
      <c r="RA1" s="33" t="s">
        <v>2093</v>
      </c>
      <c r="RB1" s="18" t="s">
        <v>1358</v>
      </c>
      <c r="RC1" s="18" t="s">
        <v>1359</v>
      </c>
      <c r="RD1" s="18" t="s">
        <v>1360</v>
      </c>
      <c r="RE1" s="18" t="s">
        <v>1361</v>
      </c>
      <c r="RF1" s="18" t="s">
        <v>1362</v>
      </c>
      <c r="RG1" s="18" t="s">
        <v>1363</v>
      </c>
      <c r="RI1" s="33" t="s">
        <v>2102</v>
      </c>
      <c r="RJ1" s="18" t="s">
        <v>1358</v>
      </c>
      <c r="RK1" s="18" t="s">
        <v>1359</v>
      </c>
      <c r="RL1" s="18" t="s">
        <v>1360</v>
      </c>
      <c r="RM1" s="18" t="s">
        <v>1361</v>
      </c>
      <c r="RN1" s="18" t="s">
        <v>1362</v>
      </c>
      <c r="RO1" s="18" t="s">
        <v>1363</v>
      </c>
      <c r="RQ1" s="33" t="s">
        <v>2104</v>
      </c>
      <c r="RR1" s="18" t="s">
        <v>1358</v>
      </c>
      <c r="RS1" s="18" t="s">
        <v>1359</v>
      </c>
      <c r="RT1" s="18" t="s">
        <v>1360</v>
      </c>
      <c r="RU1" s="18" t="s">
        <v>1361</v>
      </c>
      <c r="RV1" s="18" t="s">
        <v>1362</v>
      </c>
      <c r="RW1" s="18" t="s">
        <v>1363</v>
      </c>
      <c r="RY1" s="33" t="s">
        <v>2112</v>
      </c>
      <c r="RZ1" s="18" t="s">
        <v>1358</v>
      </c>
      <c r="SA1" s="18" t="s">
        <v>1359</v>
      </c>
      <c r="SB1" s="18" t="s">
        <v>1360</v>
      </c>
      <c r="SC1" s="18" t="s">
        <v>1361</v>
      </c>
      <c r="SD1" s="18" t="s">
        <v>1362</v>
      </c>
      <c r="SE1" s="18" t="s">
        <v>1363</v>
      </c>
      <c r="SG1" s="33" t="s">
        <v>2111</v>
      </c>
      <c r="SH1" s="18" t="s">
        <v>1358</v>
      </c>
      <c r="SI1" s="18" t="s">
        <v>1359</v>
      </c>
      <c r="SJ1" s="18" t="s">
        <v>1360</v>
      </c>
      <c r="SK1" s="18" t="s">
        <v>1361</v>
      </c>
      <c r="SL1" s="18" t="s">
        <v>1362</v>
      </c>
      <c r="SM1" s="18" t="s">
        <v>1363</v>
      </c>
      <c r="SO1" s="33" t="s">
        <v>2156</v>
      </c>
      <c r="SP1" s="18" t="s">
        <v>1358</v>
      </c>
      <c r="SQ1" s="18" t="s">
        <v>1359</v>
      </c>
      <c r="SR1" s="18" t="s">
        <v>1360</v>
      </c>
      <c r="SS1" s="18" t="s">
        <v>1361</v>
      </c>
      <c r="ST1" s="18" t="s">
        <v>1362</v>
      </c>
      <c r="SU1" s="18" t="s">
        <v>1363</v>
      </c>
      <c r="SW1" s="33" t="s">
        <v>2155</v>
      </c>
      <c r="SX1" s="18" t="s">
        <v>1358</v>
      </c>
      <c r="SY1" s="18" t="s">
        <v>1359</v>
      </c>
      <c r="SZ1" s="18" t="s">
        <v>1360</v>
      </c>
      <c r="TA1" s="18" t="s">
        <v>1361</v>
      </c>
      <c r="TB1" s="18" t="s">
        <v>1362</v>
      </c>
      <c r="TC1" s="18" t="s">
        <v>1363</v>
      </c>
      <c r="TE1" s="33" t="s">
        <v>2157</v>
      </c>
      <c r="TF1" s="18" t="s">
        <v>1358</v>
      </c>
      <c r="TG1" s="18" t="s">
        <v>1359</v>
      </c>
      <c r="TH1" s="18" t="s">
        <v>1360</v>
      </c>
      <c r="TI1" s="18" t="s">
        <v>1361</v>
      </c>
      <c r="TJ1" s="18" t="s">
        <v>1362</v>
      </c>
      <c r="TK1" s="18" t="s">
        <v>1363</v>
      </c>
      <c r="TM1" s="33" t="s">
        <v>2161</v>
      </c>
      <c r="TN1" s="18" t="s">
        <v>1358</v>
      </c>
      <c r="TO1" s="18" t="s">
        <v>1359</v>
      </c>
      <c r="TP1" s="18" t="s">
        <v>1360</v>
      </c>
      <c r="TQ1" s="18" t="s">
        <v>1361</v>
      </c>
      <c r="TR1" s="18" t="s">
        <v>1362</v>
      </c>
      <c r="TS1" s="18" t="s">
        <v>1363</v>
      </c>
      <c r="TU1" s="33" t="s">
        <v>2165</v>
      </c>
      <c r="TV1" s="18" t="s">
        <v>1358</v>
      </c>
      <c r="TW1" s="18" t="s">
        <v>1359</v>
      </c>
      <c r="TX1" s="18" t="s">
        <v>1360</v>
      </c>
      <c r="TY1" s="18" t="s">
        <v>1361</v>
      </c>
      <c r="TZ1" s="18" t="s">
        <v>1362</v>
      </c>
      <c r="UA1" s="18" t="s">
        <v>1363</v>
      </c>
      <c r="UC1" s="33" t="s">
        <v>2172</v>
      </c>
      <c r="UD1" s="18" t="s">
        <v>1358</v>
      </c>
      <c r="UE1" s="18" t="s">
        <v>1359</v>
      </c>
      <c r="UF1" s="18" t="s">
        <v>1360</v>
      </c>
      <c r="UG1" s="18" t="s">
        <v>1361</v>
      </c>
      <c r="UH1" s="18" t="s">
        <v>1362</v>
      </c>
      <c r="UI1" s="18" t="s">
        <v>1363</v>
      </c>
      <c r="UK1" s="33" t="s">
        <v>2174</v>
      </c>
      <c r="UL1" s="18" t="s">
        <v>1358</v>
      </c>
      <c r="UM1" s="18" t="s">
        <v>1359</v>
      </c>
      <c r="UN1" s="18" t="s">
        <v>1360</v>
      </c>
      <c r="UO1" s="18" t="s">
        <v>1361</v>
      </c>
      <c r="UP1" s="18" t="s">
        <v>1362</v>
      </c>
      <c r="UQ1" s="18" t="s">
        <v>1363</v>
      </c>
      <c r="US1" s="33" t="s">
        <v>2199</v>
      </c>
      <c r="UT1" s="18" t="s">
        <v>1358</v>
      </c>
      <c r="UU1" s="18" t="s">
        <v>1359</v>
      </c>
      <c r="UV1" s="18" t="s">
        <v>1360</v>
      </c>
      <c r="UW1" s="18" t="s">
        <v>1361</v>
      </c>
      <c r="UX1" s="18" t="s">
        <v>1362</v>
      </c>
      <c r="UY1" s="18" t="s">
        <v>1363</v>
      </c>
      <c r="VA1" s="33" t="s">
        <v>2210</v>
      </c>
      <c r="VB1" s="18" t="s">
        <v>1358</v>
      </c>
      <c r="VC1" s="18" t="s">
        <v>1359</v>
      </c>
      <c r="VD1" s="18" t="s">
        <v>1360</v>
      </c>
      <c r="VE1" s="18" t="s">
        <v>1361</v>
      </c>
      <c r="VF1" s="18" t="s">
        <v>1362</v>
      </c>
      <c r="VG1" s="18" t="s">
        <v>1363</v>
      </c>
      <c r="VI1" s="33" t="s">
        <v>2231</v>
      </c>
      <c r="VJ1" s="18" t="s">
        <v>1358</v>
      </c>
      <c r="VK1" s="18" t="s">
        <v>1359</v>
      </c>
      <c r="VL1" s="18" t="s">
        <v>1360</v>
      </c>
      <c r="VM1" s="18" t="s">
        <v>1361</v>
      </c>
      <c r="VN1" s="18" t="s">
        <v>1362</v>
      </c>
      <c r="VO1" s="18" t="s">
        <v>1363</v>
      </c>
      <c r="VQ1" s="33" t="s">
        <v>2238</v>
      </c>
      <c r="VR1" s="18" t="s">
        <v>1358</v>
      </c>
      <c r="VS1" s="18" t="s">
        <v>1359</v>
      </c>
      <c r="VT1" s="18" t="s">
        <v>1360</v>
      </c>
      <c r="VU1" s="18" t="s">
        <v>1361</v>
      </c>
      <c r="VV1" s="18" t="s">
        <v>1362</v>
      </c>
      <c r="VW1" s="18" t="s">
        <v>1363</v>
      </c>
      <c r="VY1" s="33" t="s">
        <v>2240</v>
      </c>
      <c r="VZ1" s="18" t="s">
        <v>1358</v>
      </c>
      <c r="WA1" s="18" t="s">
        <v>1359</v>
      </c>
      <c r="WB1" s="18" t="s">
        <v>1360</v>
      </c>
      <c r="WC1" s="18" t="s">
        <v>1361</v>
      </c>
      <c r="WD1" s="18" t="s">
        <v>1362</v>
      </c>
      <c r="WE1" s="18" t="s">
        <v>1363</v>
      </c>
      <c r="WG1" s="33" t="s">
        <v>2242</v>
      </c>
      <c r="WH1" s="18" t="s">
        <v>1358</v>
      </c>
      <c r="WI1" s="18" t="s">
        <v>1359</v>
      </c>
      <c r="WJ1" s="18" t="s">
        <v>1360</v>
      </c>
      <c r="WK1" s="18" t="s">
        <v>1361</v>
      </c>
      <c r="WL1" s="18" t="s">
        <v>1362</v>
      </c>
      <c r="WM1" s="18" t="s">
        <v>1363</v>
      </c>
      <c r="WO1" s="33" t="s">
        <v>2244</v>
      </c>
      <c r="WP1" s="18" t="s">
        <v>1358</v>
      </c>
      <c r="WQ1" s="18" t="s">
        <v>1359</v>
      </c>
      <c r="WR1" s="18" t="s">
        <v>1360</v>
      </c>
      <c r="WS1" s="18" t="s">
        <v>1361</v>
      </c>
      <c r="WT1" s="18" t="s">
        <v>1362</v>
      </c>
      <c r="WU1" s="18" t="s">
        <v>1363</v>
      </c>
      <c r="WW1" s="33" t="s">
        <v>2253</v>
      </c>
      <c r="WX1" s="18" t="s">
        <v>1358</v>
      </c>
      <c r="WY1" s="18" t="s">
        <v>1359</v>
      </c>
      <c r="WZ1" s="18" t="s">
        <v>1360</v>
      </c>
      <c r="XA1" s="18" t="s">
        <v>1361</v>
      </c>
      <c r="XB1" s="18" t="s">
        <v>1362</v>
      </c>
      <c r="XC1" s="18" t="s">
        <v>1363</v>
      </c>
      <c r="XE1" s="33" t="s">
        <v>2262</v>
      </c>
      <c r="XF1" s="18" t="s">
        <v>1358</v>
      </c>
      <c r="XG1" s="18" t="s">
        <v>1359</v>
      </c>
      <c r="XH1" s="18" t="s">
        <v>1360</v>
      </c>
      <c r="XI1" s="18" t="s">
        <v>1361</v>
      </c>
      <c r="XJ1" s="18" t="s">
        <v>1362</v>
      </c>
      <c r="XK1" s="18" t="s">
        <v>1363</v>
      </c>
      <c r="XM1" s="33" t="s">
        <v>2267</v>
      </c>
      <c r="XN1" s="18" t="s">
        <v>1358</v>
      </c>
      <c r="XO1" s="18" t="s">
        <v>1359</v>
      </c>
      <c r="XP1" s="18" t="s">
        <v>1360</v>
      </c>
      <c r="XQ1" s="18" t="s">
        <v>1361</v>
      </c>
      <c r="XR1" s="18" t="s">
        <v>1362</v>
      </c>
      <c r="XS1" s="18" t="s">
        <v>1363</v>
      </c>
      <c r="XU1" s="33" t="s">
        <v>2269</v>
      </c>
      <c r="XV1" s="18" t="s">
        <v>1358</v>
      </c>
      <c r="XW1" s="18" t="s">
        <v>1359</v>
      </c>
      <c r="XX1" s="18" t="s">
        <v>1360</v>
      </c>
      <c r="XY1" s="18" t="s">
        <v>1361</v>
      </c>
      <c r="XZ1" s="18" t="s">
        <v>1362</v>
      </c>
      <c r="YA1" s="18" t="s">
        <v>1363</v>
      </c>
      <c r="YC1" s="33" t="s">
        <v>2271</v>
      </c>
      <c r="YD1" s="18" t="s">
        <v>1358</v>
      </c>
      <c r="YE1" s="18" t="s">
        <v>1359</v>
      </c>
      <c r="YF1" s="18" t="s">
        <v>1360</v>
      </c>
      <c r="YG1" s="18" t="s">
        <v>1361</v>
      </c>
      <c r="YH1" s="18" t="s">
        <v>1362</v>
      </c>
      <c r="YI1" s="18" t="s">
        <v>1363</v>
      </c>
      <c r="YK1" s="33" t="s">
        <v>2273</v>
      </c>
      <c r="YL1" s="18" t="s">
        <v>1358</v>
      </c>
      <c r="YM1" s="18" t="s">
        <v>1359</v>
      </c>
      <c r="YN1" s="18" t="s">
        <v>1360</v>
      </c>
      <c r="YO1" s="18" t="s">
        <v>1361</v>
      </c>
      <c r="YP1" s="18" t="s">
        <v>1362</v>
      </c>
      <c r="YQ1" s="18" t="s">
        <v>1363</v>
      </c>
      <c r="YS1" s="33" t="s">
        <v>2280</v>
      </c>
      <c r="YT1" s="18" t="s">
        <v>1358</v>
      </c>
      <c r="YU1" s="18" t="s">
        <v>1359</v>
      </c>
      <c r="YV1" s="18" t="s">
        <v>1360</v>
      </c>
      <c r="YW1" s="18" t="s">
        <v>1361</v>
      </c>
      <c r="YX1" s="18" t="s">
        <v>1362</v>
      </c>
      <c r="YY1" s="18" t="s">
        <v>1363</v>
      </c>
      <c r="ZA1" s="33" t="s">
        <v>2291</v>
      </c>
      <c r="ZB1" s="18" t="s">
        <v>1358</v>
      </c>
      <c r="ZC1" s="18" t="s">
        <v>1359</v>
      </c>
      <c r="ZD1" s="18" t="s">
        <v>1360</v>
      </c>
      <c r="ZE1" s="18" t="s">
        <v>1361</v>
      </c>
      <c r="ZF1" s="18" t="s">
        <v>1362</v>
      </c>
      <c r="ZG1" s="18" t="s">
        <v>1363</v>
      </c>
      <c r="ZI1" s="33" t="s">
        <v>2295</v>
      </c>
      <c r="ZJ1" s="18" t="s">
        <v>1358</v>
      </c>
      <c r="ZK1" s="18" t="s">
        <v>1359</v>
      </c>
      <c r="ZL1" s="18" t="s">
        <v>1360</v>
      </c>
      <c r="ZM1" s="18" t="s">
        <v>1361</v>
      </c>
      <c r="ZN1" s="18" t="s">
        <v>1362</v>
      </c>
      <c r="ZO1" s="18" t="s">
        <v>1363</v>
      </c>
      <c r="ZQ1" s="33" t="s">
        <v>2298</v>
      </c>
      <c r="ZR1" s="18" t="s">
        <v>1358</v>
      </c>
      <c r="ZS1" s="18" t="s">
        <v>1359</v>
      </c>
      <c r="ZT1" s="18" t="s">
        <v>1360</v>
      </c>
      <c r="ZU1" s="18" t="s">
        <v>1361</v>
      </c>
      <c r="ZV1" s="18" t="s">
        <v>1362</v>
      </c>
      <c r="ZW1" s="18" t="s">
        <v>1363</v>
      </c>
    </row>
    <row r="2" spans="1:699" ht="15.6" x14ac:dyDescent="0.3">
      <c r="A2" s="19" t="s">
        <v>1247</v>
      </c>
      <c r="B2" s="19">
        <v>176</v>
      </c>
      <c r="C2" s="19">
        <v>735</v>
      </c>
      <c r="D2" s="19">
        <v>23.945578231292501</v>
      </c>
      <c r="E2" s="19">
        <v>-12.333056961550501</v>
      </c>
      <c r="F2" s="19">
        <v>67.207078605013194</v>
      </c>
      <c r="G2" s="19">
        <v>49.485713168394298</v>
      </c>
      <c r="H2" s="19">
        <v>-1.6779669335442899</v>
      </c>
      <c r="I2" s="19">
        <v>71.331732468896803</v>
      </c>
      <c r="J2" s="19">
        <v>66.961787457945903</v>
      </c>
      <c r="K2" s="19">
        <v>52.3257090431065</v>
      </c>
      <c r="L2" s="19">
        <v>1.0035728421272501</v>
      </c>
      <c r="M2" s="19">
        <v>4.3243167225274703</v>
      </c>
      <c r="N2" s="19">
        <v>0.57217661431247002</v>
      </c>
      <c r="P2" s="19" t="s">
        <v>1364</v>
      </c>
      <c r="Q2" s="20">
        <v>37940</v>
      </c>
      <c r="R2" s="19">
        <v>9107</v>
      </c>
      <c r="S2" s="21">
        <v>24.00369003690037</v>
      </c>
      <c r="T2" s="21">
        <v>38420.815673852812</v>
      </c>
      <c r="U2" s="19">
        <v>-984.87510983982793</v>
      </c>
      <c r="V2" s="19">
        <v>-2.5958753554028147</v>
      </c>
      <c r="X2" s="19" t="s">
        <v>1369</v>
      </c>
      <c r="Y2" s="20">
        <v>24</v>
      </c>
      <c r="Z2" s="19">
        <v>11</v>
      </c>
      <c r="AA2" s="21">
        <v>45.833333333333329</v>
      </c>
      <c r="AB2" s="21">
        <v>28.366813391025641</v>
      </c>
      <c r="AC2" s="21">
        <v>3.4984727214743572</v>
      </c>
      <c r="AD2" s="21">
        <v>14.576969672809822</v>
      </c>
      <c r="AF2" s="19" t="s">
        <v>1380</v>
      </c>
      <c r="AG2" s="20">
        <v>2779</v>
      </c>
      <c r="AH2" s="19">
        <v>715</v>
      </c>
      <c r="AI2" s="21">
        <v>25.728679381072329</v>
      </c>
      <c r="AJ2" s="21">
        <v>2918.6368273494963</v>
      </c>
      <c r="AK2" s="21">
        <v>29.454985982021299</v>
      </c>
      <c r="AL2" s="21">
        <v>1.0599131335739942</v>
      </c>
      <c r="AN2" s="19" t="s">
        <v>1398</v>
      </c>
      <c r="AO2" s="20">
        <v>11548</v>
      </c>
      <c r="AP2" s="19">
        <v>3592</v>
      </c>
      <c r="AQ2" s="21">
        <v>31.104953238656048</v>
      </c>
      <c r="AR2" s="21">
        <v>11607.806355061683</v>
      </c>
      <c r="AS2" s="21">
        <v>-340.98396269140176</v>
      </c>
      <c r="AT2" s="21">
        <v>-2.9527534005143901</v>
      </c>
      <c r="AV2" s="19" t="s">
        <v>1433</v>
      </c>
      <c r="AW2" s="20">
        <v>18920</v>
      </c>
      <c r="AX2" s="19">
        <v>5889</v>
      </c>
      <c r="AY2" s="21">
        <v>31.125792811839325</v>
      </c>
      <c r="AZ2" s="21">
        <v>19143.652726789511</v>
      </c>
      <c r="BA2" s="21">
        <v>-439.07990954996603</v>
      </c>
      <c r="BB2" s="21">
        <v>-2.3207183380019347</v>
      </c>
      <c r="BD2" s="19" t="s">
        <v>1441</v>
      </c>
      <c r="BE2" s="20">
        <v>107</v>
      </c>
      <c r="BF2" s="19">
        <v>31</v>
      </c>
      <c r="BG2" s="21">
        <v>28.971962616822427</v>
      </c>
      <c r="BH2" s="21">
        <v>98.196068630644859</v>
      </c>
      <c r="BI2" s="21">
        <v>-12.16373480088739</v>
      </c>
      <c r="BJ2" s="21">
        <v>-11.367976449427468</v>
      </c>
      <c r="BL2" s="19" t="s">
        <v>147</v>
      </c>
      <c r="BM2" s="20">
        <v>2951</v>
      </c>
      <c r="BN2" s="19">
        <v>890</v>
      </c>
      <c r="BO2" s="21">
        <v>30.159268044730599</v>
      </c>
      <c r="BP2" s="21">
        <v>2949.1499368536442</v>
      </c>
      <c r="BQ2" s="21">
        <v>-104.80755998903805</v>
      </c>
      <c r="BR2" s="21">
        <v>-3.5515947132849224</v>
      </c>
      <c r="BT2" s="19" t="s">
        <v>1458</v>
      </c>
      <c r="BU2" s="19">
        <v>7875</v>
      </c>
      <c r="BV2" s="19">
        <v>35272</v>
      </c>
      <c r="BW2" s="19">
        <v>22.326491267861201</v>
      </c>
      <c r="BX2" s="19">
        <v>-1317.0136751879199</v>
      </c>
      <c r="BY2" s="19">
        <v>1416.64104462113</v>
      </c>
      <c r="BZ2" s="19">
        <v>1185.9701697318001</v>
      </c>
      <c r="CA2" s="19">
        <v>-3.73387864364912</v>
      </c>
      <c r="CB2" s="19">
        <v>-9.2553102519487904</v>
      </c>
      <c r="CC2" s="19">
        <v>126.272572146334</v>
      </c>
      <c r="CD2" s="19">
        <v>108.653824372361</v>
      </c>
      <c r="CE2" s="19">
        <v>0.99593311165637399</v>
      </c>
      <c r="CF2" s="19">
        <v>31.8614768286442</v>
      </c>
      <c r="CG2" s="19">
        <v>0.98704739082113602</v>
      </c>
      <c r="CI2" s="19" t="s">
        <v>1467</v>
      </c>
      <c r="CJ2" s="20">
        <v>19383</v>
      </c>
      <c r="CK2" s="19">
        <v>3721</v>
      </c>
      <c r="CL2" s="21">
        <v>19.197234690192435</v>
      </c>
      <c r="CM2" s="21">
        <v>18684.784640185309</v>
      </c>
      <c r="CN2" s="19">
        <v>-1446.4045918239572</v>
      </c>
      <c r="CO2" s="19">
        <v>-7.4622328423048918</v>
      </c>
      <c r="CQ2" s="67" t="s">
        <v>1491</v>
      </c>
      <c r="CR2" s="67"/>
      <c r="CS2" s="67"/>
      <c r="CT2" s="67"/>
      <c r="CU2" s="67"/>
      <c r="CV2" s="67"/>
      <c r="CW2" s="67"/>
      <c r="CY2" s="19" t="s">
        <v>1496</v>
      </c>
      <c r="CZ2" s="19">
        <v>1687</v>
      </c>
      <c r="DA2" s="19">
        <v>462</v>
      </c>
      <c r="DB2" s="21">
        <v>27.385892116182575</v>
      </c>
      <c r="DC2" s="21">
        <v>1726.5405616236758</v>
      </c>
      <c r="DD2" s="21">
        <v>-23.686466457508004</v>
      </c>
      <c r="DE2" s="21">
        <v>-1.4040584740668645</v>
      </c>
      <c r="DG2" s="28" t="s">
        <v>1510</v>
      </c>
      <c r="DH2" s="20">
        <v>225857</v>
      </c>
      <c r="DI2" s="19">
        <v>24688</v>
      </c>
      <c r="DJ2" s="21">
        <v>10.930810202916003</v>
      </c>
      <c r="DK2" s="21">
        <v>230567.71170095375</v>
      </c>
      <c r="DL2" s="21">
        <v>-5583.2738840939419</v>
      </c>
      <c r="DM2" s="21">
        <v>-2.4720393364358606</v>
      </c>
      <c r="DO2" s="28" t="s">
        <v>1510</v>
      </c>
      <c r="DP2" s="20">
        <v>202183</v>
      </c>
      <c r="DQ2" s="19">
        <v>22078</v>
      </c>
      <c r="DR2" s="21">
        <v>10.919810270893199</v>
      </c>
      <c r="DS2" s="21">
        <v>203747.69623301676</v>
      </c>
      <c r="DT2" s="21">
        <v>-7518.7885786340921</v>
      </c>
      <c r="DU2" s="21">
        <v>-3.7188035485842494</v>
      </c>
      <c r="DW2" s="29" t="s">
        <v>1526</v>
      </c>
      <c r="DX2" s="20">
        <v>164</v>
      </c>
      <c r="DY2" s="19">
        <v>56</v>
      </c>
      <c r="DZ2" s="21">
        <v>34.146341463414636</v>
      </c>
      <c r="EA2" s="21">
        <v>158.33880399046328</v>
      </c>
      <c r="EB2" s="21">
        <v>-10.778136209059895</v>
      </c>
      <c r="EC2" s="21">
        <v>-6.5720342738170094</v>
      </c>
      <c r="EE2" s="19" t="s">
        <v>1541</v>
      </c>
      <c r="EF2" s="20">
        <v>24</v>
      </c>
      <c r="EG2" s="19">
        <v>3</v>
      </c>
      <c r="EH2" s="21">
        <v>12.5</v>
      </c>
      <c r="EI2" s="21">
        <v>26.675782239768829</v>
      </c>
      <c r="EJ2" s="21">
        <v>1.4919931277803862</v>
      </c>
      <c r="EK2" s="21">
        <v>6.2166380324182757</v>
      </c>
      <c r="EM2" s="19" t="s">
        <v>1541</v>
      </c>
      <c r="EN2" s="19">
        <v>962</v>
      </c>
      <c r="EO2" s="19">
        <v>240</v>
      </c>
      <c r="EP2" s="21">
        <v>24.948024948024951</v>
      </c>
      <c r="EQ2" s="21">
        <v>1050.3199043354771</v>
      </c>
      <c r="ER2" s="21">
        <v>47.803909118703132</v>
      </c>
      <c r="ES2" s="21">
        <v>4.9692213221105126</v>
      </c>
      <c r="EU2" s="19" t="s">
        <v>1526</v>
      </c>
      <c r="EV2" s="19">
        <v>16081</v>
      </c>
      <c r="EW2" s="19">
        <v>1758</v>
      </c>
      <c r="EX2" s="21">
        <v>10.932155960450221</v>
      </c>
      <c r="EY2" s="21">
        <v>14611.088377704969</v>
      </c>
      <c r="EZ2" s="21">
        <v>-2112.5660411802801</v>
      </c>
      <c r="FA2" s="21">
        <v>-13.137031535229651</v>
      </c>
      <c r="FC2" s="19" t="s">
        <v>1560</v>
      </c>
      <c r="FD2" s="19">
        <v>701</v>
      </c>
      <c r="FE2" s="19">
        <v>177</v>
      </c>
      <c r="FF2" s="21">
        <v>25.249643366619118</v>
      </c>
      <c r="FG2" s="21">
        <v>684.30958996796448</v>
      </c>
      <c r="FH2" s="21">
        <v>-42.055889530433774</v>
      </c>
      <c r="FI2" s="21">
        <v>-5.9994136277366295</v>
      </c>
      <c r="FK2" s="19" t="s">
        <v>1567</v>
      </c>
      <c r="FL2" s="19">
        <v>363</v>
      </c>
      <c r="FM2" s="19">
        <v>50</v>
      </c>
      <c r="FN2" s="21">
        <v>13.774104683195592</v>
      </c>
      <c r="FO2" s="21">
        <v>356.72241311072156</v>
      </c>
      <c r="FP2" s="21">
        <v>-21.613707544814531</v>
      </c>
      <c r="FQ2" s="21">
        <v>-5.9541894062849945</v>
      </c>
      <c r="FS2" s="19" t="s">
        <v>1577</v>
      </c>
      <c r="FT2" s="19">
        <v>136</v>
      </c>
      <c r="FU2" s="19">
        <v>17</v>
      </c>
      <c r="FV2" s="21">
        <v>12.592592592592592</v>
      </c>
      <c r="FW2" s="21">
        <v>117.54038531260483</v>
      </c>
      <c r="FX2" s="21">
        <v>-22.486633953025418</v>
      </c>
      <c r="FY2" s="21">
        <v>-16.65676589112994</v>
      </c>
      <c r="GA2" s="19" t="s">
        <v>1577</v>
      </c>
      <c r="GB2" s="19">
        <v>698</v>
      </c>
      <c r="GC2" s="19">
        <v>59</v>
      </c>
      <c r="GD2" s="21">
        <v>8.4527220630372497</v>
      </c>
      <c r="GE2" s="21">
        <v>563.92220574485862</v>
      </c>
      <c r="GF2" s="21">
        <v>-159.32390454238435</v>
      </c>
      <c r="GG2" s="21">
        <v>-22.825774289739879</v>
      </c>
      <c r="GI2" s="19" t="s">
        <v>1577</v>
      </c>
      <c r="GJ2" s="19">
        <v>93</v>
      </c>
      <c r="GK2" s="19">
        <v>10</v>
      </c>
      <c r="GL2" s="21">
        <v>10.75268817204301</v>
      </c>
      <c r="GM2" s="21">
        <v>74.205380750243279</v>
      </c>
      <c r="GN2" s="21">
        <v>-22.004888287268891</v>
      </c>
      <c r="GO2" s="21">
        <v>-23.661170201364399</v>
      </c>
      <c r="GQ2" s="19" t="s">
        <v>1577</v>
      </c>
      <c r="GR2" s="19">
        <v>152</v>
      </c>
      <c r="GS2" s="19">
        <v>12</v>
      </c>
      <c r="GT2" s="21">
        <v>7.8947368421052628</v>
      </c>
      <c r="GU2" s="21">
        <v>84.943649284852782</v>
      </c>
      <c r="GV2" s="21">
        <v>-70.703533179389865</v>
      </c>
      <c r="GW2" s="21">
        <v>-46.515482354861753</v>
      </c>
      <c r="GY2" s="19" t="s">
        <v>1594</v>
      </c>
      <c r="GZ2" s="19">
        <v>5551</v>
      </c>
      <c r="HA2" s="19">
        <v>1600</v>
      </c>
      <c r="HB2" s="21">
        <v>28.82363538101243</v>
      </c>
      <c r="HC2" s="21">
        <v>5406.379666061066</v>
      </c>
      <c r="HD2" s="21">
        <v>-334.93931724198728</v>
      </c>
      <c r="HE2" s="21">
        <v>-6.0338554718426822</v>
      </c>
      <c r="HG2" s="19" t="s">
        <v>1615</v>
      </c>
      <c r="HH2" s="19">
        <v>435</v>
      </c>
      <c r="HI2" s="19">
        <v>348</v>
      </c>
      <c r="HJ2" s="21">
        <v>80</v>
      </c>
      <c r="HK2" s="21">
        <v>447.88465152798796</v>
      </c>
      <c r="HL2" s="21">
        <v>7.8904189515885577</v>
      </c>
      <c r="HM2" s="21">
        <v>1.8138894141582891</v>
      </c>
      <c r="HO2" s="19" t="s">
        <v>1441</v>
      </c>
      <c r="HP2" s="20">
        <v>99</v>
      </c>
      <c r="HQ2" s="19">
        <v>25</v>
      </c>
      <c r="HR2" s="21">
        <v>25.252525252525253</v>
      </c>
      <c r="HS2" s="21">
        <v>78.866898675375907</v>
      </c>
      <c r="HT2" s="21">
        <v>-22.826446258392892</v>
      </c>
      <c r="HU2" s="21">
        <v>-23.057016422619085</v>
      </c>
      <c r="HW2" s="19" t="s">
        <v>1873</v>
      </c>
      <c r="HX2" s="19">
        <v>126078</v>
      </c>
      <c r="HY2" s="19">
        <v>30722</v>
      </c>
      <c r="HZ2" s="19">
        <v>24.367455067497897</v>
      </c>
      <c r="IA2" s="19">
        <v>127144.90175289183</v>
      </c>
      <c r="IB2" s="19">
        <v>-3754.2433347527549</v>
      </c>
      <c r="IC2" s="19">
        <v>-2.9777148548936014</v>
      </c>
      <c r="IE2" s="19" t="s">
        <v>1873</v>
      </c>
      <c r="IF2" s="19">
        <v>136368</v>
      </c>
      <c r="IG2" s="19">
        <v>35741</v>
      </c>
      <c r="IH2" s="19">
        <v>26.209227971371586</v>
      </c>
      <c r="II2" s="19">
        <v>137322.80588121925</v>
      </c>
      <c r="IJ2" s="19">
        <v>-4124.28441284172</v>
      </c>
      <c r="IK2" s="19">
        <v>-3.0243784559733369</v>
      </c>
      <c r="IM2" s="19" t="s">
        <v>1884</v>
      </c>
      <c r="IN2" s="19">
        <v>16783</v>
      </c>
      <c r="IO2" s="19">
        <v>63221</v>
      </c>
      <c r="IP2" s="19">
        <v>26.546558896569199</v>
      </c>
      <c r="IQ2" s="19">
        <v>-2173.56047497189</v>
      </c>
      <c r="IR2" s="19">
        <v>2310.3942144707999</v>
      </c>
      <c r="IS2" s="19">
        <v>1300.9702071459101</v>
      </c>
      <c r="IT2" s="19">
        <v>-3.4380355814869801</v>
      </c>
      <c r="IU2" s="19">
        <v>-19.8167040963068</v>
      </c>
      <c r="IV2" s="19">
        <v>216.54102690148801</v>
      </c>
      <c r="IW2" s="19">
        <v>110.405824840877</v>
      </c>
      <c r="IX2" s="19">
        <v>1.0046996985013501</v>
      </c>
      <c r="IY2" s="19">
        <v>52.113628120841703</v>
      </c>
      <c r="IZ2" s="19">
        <v>0.99986558653523405</v>
      </c>
      <c r="JB2" t="s">
        <v>1905</v>
      </c>
      <c r="JC2" s="12" t="s">
        <v>1916</v>
      </c>
      <c r="JD2">
        <v>482</v>
      </c>
      <c r="JE2">
        <v>1681</v>
      </c>
      <c r="JF2">
        <v>28.673408685306399</v>
      </c>
      <c r="JG2">
        <v>-100.520260551821</v>
      </c>
      <c r="JH2">
        <v>176.17079855806099</v>
      </c>
      <c r="JI2">
        <v>104.84451489013701</v>
      </c>
      <c r="JJ2">
        <v>-5.9797894438918</v>
      </c>
      <c r="JK2">
        <v>25.423691805865499</v>
      </c>
      <c r="JL2">
        <v>152.88498986065801</v>
      </c>
      <c r="JM2">
        <v>86.579774353318697</v>
      </c>
      <c r="JN2">
        <v>0.997373022885086</v>
      </c>
      <c r="JO2">
        <v>5.4545217276806799</v>
      </c>
      <c r="JP2">
        <v>0.87200700331524805</v>
      </c>
      <c r="JR2" s="19" t="s">
        <v>1925</v>
      </c>
      <c r="JS2" s="12" t="s">
        <v>1916</v>
      </c>
      <c r="JT2" s="19">
        <v>13821</v>
      </c>
      <c r="JU2" s="19">
        <v>51328</v>
      </c>
      <c r="JV2" s="19">
        <v>26.926823566084799</v>
      </c>
      <c r="JW2" s="19">
        <v>-1180.66713921889</v>
      </c>
      <c r="JX2" s="19">
        <v>1434.3130852566101</v>
      </c>
      <c r="JY2" s="19">
        <v>675.39088239155797</v>
      </c>
      <c r="JZ2" s="19">
        <v>-2.3002399065205998</v>
      </c>
      <c r="KA2" s="19">
        <v>-8.7912332976285192</v>
      </c>
      <c r="KB2" s="19">
        <v>262.92391302294499</v>
      </c>
      <c r="KC2" s="19">
        <v>104.037677414588</v>
      </c>
      <c r="KD2" s="19">
        <v>1.0154059396859401</v>
      </c>
      <c r="KE2" s="19">
        <v>96.398505010017203</v>
      </c>
      <c r="KF2" s="19">
        <v>0.98693771993180701</v>
      </c>
      <c r="KH2" s="19" t="s">
        <v>1945</v>
      </c>
      <c r="KI2" s="12" t="s">
        <v>1916</v>
      </c>
      <c r="KJ2" s="19">
        <v>713</v>
      </c>
      <c r="KK2" s="19">
        <v>2217</v>
      </c>
      <c r="KL2" s="19">
        <v>32.160577356788501</v>
      </c>
      <c r="KM2" s="19">
        <v>38.180689592757801</v>
      </c>
      <c r="KN2" s="19">
        <v>120.04873361726099</v>
      </c>
      <c r="KO2" s="19">
        <v>80.754505347987106</v>
      </c>
      <c r="KP2" s="19">
        <v>1.7221781503273701</v>
      </c>
      <c r="KQ2" s="19">
        <v>98.765161279093306</v>
      </c>
      <c r="KR2" s="19">
        <v>112.558758772312</v>
      </c>
      <c r="KS2" s="19">
        <v>71.336398788751495</v>
      </c>
      <c r="KT2" s="19">
        <v>1.05573905243625</v>
      </c>
      <c r="KU2" s="19">
        <v>91.762488109021703</v>
      </c>
      <c r="KV2" s="19">
        <v>0.3368737874944</v>
      </c>
      <c r="KX2" s="19" t="s">
        <v>1594</v>
      </c>
      <c r="KY2" s="19">
        <v>304</v>
      </c>
      <c r="KZ2" s="19">
        <v>25</v>
      </c>
      <c r="LA2" s="22">
        <v>8.2236842105263168</v>
      </c>
      <c r="LB2" s="22">
        <v>231.17734575829536</v>
      </c>
      <c r="LC2" s="22">
        <v>-83.13152152961942</v>
      </c>
      <c r="LD2" s="22">
        <v>-27.345895240006392</v>
      </c>
      <c r="LF2" s="19" t="s">
        <v>1995</v>
      </c>
      <c r="LG2" s="19">
        <v>338922</v>
      </c>
      <c r="LH2" s="19">
        <v>45507</v>
      </c>
      <c r="LI2" s="19">
        <v>13.426983199674261</v>
      </c>
      <c r="LJ2" s="19">
        <v>339941.06576283643</v>
      </c>
      <c r="LK2" s="19">
        <v>-13702.637525305385</v>
      </c>
      <c r="LL2" s="19">
        <v>-4.0430062153844792</v>
      </c>
      <c r="LN2" s="19" t="s">
        <v>1995</v>
      </c>
      <c r="LO2" s="19">
        <v>249954</v>
      </c>
      <c r="LP2" s="19">
        <v>34744</v>
      </c>
      <c r="LQ2" s="19">
        <v>13.900157629003736</v>
      </c>
      <c r="LR2" s="19">
        <v>253961.0028765497</v>
      </c>
      <c r="LS2" s="19">
        <v>-6953.8472672778007</v>
      </c>
      <c r="LT2" s="19">
        <v>-2.7820508042591041</v>
      </c>
      <c r="LV2" s="19" t="s">
        <v>1995</v>
      </c>
      <c r="LW2" s="19">
        <v>392220</v>
      </c>
      <c r="LX2" s="19">
        <v>47132</v>
      </c>
      <c r="LY2" s="19">
        <v>12.016725307225537</v>
      </c>
      <c r="LZ2" s="19">
        <v>391406.27254438214</v>
      </c>
      <c r="MA2" s="19">
        <v>-18027.441082837002</v>
      </c>
      <c r="MB2" s="19">
        <v>-4.5962574786693695</v>
      </c>
      <c r="MD2" s="19" t="s">
        <v>1995</v>
      </c>
      <c r="ME2" s="19">
        <v>367984</v>
      </c>
      <c r="MF2" s="19">
        <v>43273</v>
      </c>
      <c r="MG2" s="19">
        <v>11.759478672985782</v>
      </c>
      <c r="MH2" s="19">
        <v>366393.47592774103</v>
      </c>
      <c r="MI2" s="19">
        <v>-17746.547868646041</v>
      </c>
      <c r="MJ2" s="19">
        <v>-4.8226411660958197</v>
      </c>
      <c r="ML2" t="s">
        <v>1995</v>
      </c>
      <c r="MM2">
        <v>459016</v>
      </c>
      <c r="MN2">
        <v>55089</v>
      </c>
      <c r="MO2">
        <v>12.001542429893512</v>
      </c>
      <c r="MP2">
        <v>460215.22988830286</v>
      </c>
      <c r="MQ2">
        <v>-19057.081606112304</v>
      </c>
      <c r="MR2">
        <v>-4.1517249085243879</v>
      </c>
      <c r="MT2" s="19" t="s">
        <v>1995</v>
      </c>
      <c r="MU2" s="19">
        <v>416545</v>
      </c>
      <c r="MV2" s="19">
        <v>51920</v>
      </c>
      <c r="MW2" s="19">
        <v>12.464439616367979</v>
      </c>
      <c r="MX2" s="19">
        <v>415905.86798263347</v>
      </c>
      <c r="MY2" s="19">
        <v>-18838.425416498212</v>
      </c>
      <c r="MZ2" s="19">
        <v>-4.5225426824228387</v>
      </c>
      <c r="NB2" s="19" t="s">
        <v>1995</v>
      </c>
      <c r="NC2" s="19">
        <v>437014</v>
      </c>
      <c r="ND2" s="19">
        <v>53626</v>
      </c>
      <c r="NE2" s="19">
        <v>12.271002759636991</v>
      </c>
      <c r="NF2" s="19">
        <v>434662.00487381819</v>
      </c>
      <c r="NG2" s="19">
        <v>-21403.795369872707</v>
      </c>
      <c r="NH2" s="19">
        <v>-4.8977367704175858</v>
      </c>
      <c r="NJ2" s="19" t="s">
        <v>1995</v>
      </c>
      <c r="NK2" s="19">
        <v>388480</v>
      </c>
      <c r="NL2" s="19">
        <v>44505</v>
      </c>
      <c r="NM2" s="19">
        <v>11.456188220757825</v>
      </c>
      <c r="NN2" s="19">
        <v>388716.90676900296</v>
      </c>
      <c r="NO2" s="19">
        <v>-16973.6885694472</v>
      </c>
      <c r="NP2" s="19">
        <v>-4.3692567363692341</v>
      </c>
      <c r="NR2" s="19" t="s">
        <v>1995</v>
      </c>
      <c r="NS2" s="19">
        <v>121149</v>
      </c>
      <c r="NT2" s="19">
        <v>14381</v>
      </c>
      <c r="NU2" s="19">
        <v>11.870506566294397</v>
      </c>
      <c r="NV2" s="19">
        <v>124967.04980438089</v>
      </c>
      <c r="NW2" s="19">
        <v>-1711.2526858381607</v>
      </c>
      <c r="NX2" s="19">
        <v>-1.4125190351040131</v>
      </c>
      <c r="NZ2" s="19" t="s">
        <v>2031</v>
      </c>
      <c r="OA2" s="19">
        <v>34068</v>
      </c>
      <c r="OB2" s="19">
        <v>132517</v>
      </c>
      <c r="OC2" s="19">
        <v>25.708399677022602</v>
      </c>
      <c r="OD2" s="19">
        <v>-3684.61359944585</v>
      </c>
      <c r="OE2" s="19">
        <v>3919.0140035308</v>
      </c>
      <c r="OF2" s="19">
        <v>1201.7131955851501</v>
      </c>
      <c r="OG2" s="19">
        <v>-2.78048371110564</v>
      </c>
      <c r="OH2" s="19">
        <v>-36.002289073265501</v>
      </c>
      <c r="OI2" s="19">
        <v>419.77480110852002</v>
      </c>
      <c r="OJ2" s="19">
        <v>109.40476230172401</v>
      </c>
      <c r="OK2" s="19">
        <v>1.0026912595137201</v>
      </c>
      <c r="OL2" s="19">
        <v>43.489317896701799</v>
      </c>
      <c r="OM2" s="19">
        <v>0.99993014689501303</v>
      </c>
      <c r="OO2" s="19" t="s">
        <v>2034</v>
      </c>
      <c r="OP2" s="19">
        <v>16694</v>
      </c>
      <c r="OQ2" s="19">
        <v>1783</v>
      </c>
      <c r="OR2" s="19">
        <v>10.680484006229783</v>
      </c>
      <c r="OS2" s="19">
        <v>18211.316689225358</v>
      </c>
      <c r="OT2" s="19">
        <v>695.90085476408967</v>
      </c>
      <c r="OU2" s="19">
        <v>4.1685686759559699</v>
      </c>
      <c r="OW2" s="19" t="s">
        <v>2042</v>
      </c>
      <c r="OX2" s="19">
        <v>1580</v>
      </c>
      <c r="OY2" s="19">
        <v>133</v>
      </c>
      <c r="OZ2" s="19">
        <v>8.4177215189873422</v>
      </c>
      <c r="PA2" s="19">
        <v>1313.6222168730274</v>
      </c>
      <c r="PB2" s="19">
        <v>-325.40889397062415</v>
      </c>
      <c r="PC2" s="19">
        <v>-20.595499618393934</v>
      </c>
      <c r="PE2" s="19" t="s">
        <v>1585</v>
      </c>
      <c r="PF2" s="20">
        <v>132</v>
      </c>
      <c r="PG2" s="19">
        <v>17</v>
      </c>
      <c r="PH2" s="21">
        <v>12.878787878787879</v>
      </c>
      <c r="PI2" s="21">
        <v>191.34016513402267</v>
      </c>
      <c r="PJ2" s="19">
        <v>50.62315687732152</v>
      </c>
      <c r="PK2" s="19">
        <v>38.350876422213268</v>
      </c>
      <c r="PM2" s="19" t="s">
        <v>1995</v>
      </c>
      <c r="PN2" s="19">
        <v>499550</v>
      </c>
      <c r="PO2" s="19">
        <v>58995</v>
      </c>
      <c r="PP2" s="19">
        <v>11.80962866579922</v>
      </c>
      <c r="PQ2" s="19">
        <v>496404.77693563409</v>
      </c>
      <c r="PR2" s="19">
        <v>-25015.711911147635</v>
      </c>
      <c r="PS2" s="19">
        <v>-5.0076492665694392</v>
      </c>
      <c r="PU2" s="19" t="s">
        <v>1585</v>
      </c>
      <c r="PV2" s="19">
        <v>108</v>
      </c>
      <c r="PW2" s="19">
        <v>22</v>
      </c>
      <c r="PX2" s="19">
        <v>20.37037037037037</v>
      </c>
      <c r="PY2" s="19">
        <v>149.8159664522762</v>
      </c>
      <c r="PZ2" s="19">
        <v>35.425168129662381</v>
      </c>
      <c r="QA2" s="19">
        <v>32.801081601539245</v>
      </c>
      <c r="QC2" s="19" t="s">
        <v>1585</v>
      </c>
      <c r="QD2" s="19">
        <v>8856</v>
      </c>
      <c r="QE2" s="19">
        <v>1059</v>
      </c>
      <c r="QF2" s="19">
        <v>11.957994579945799</v>
      </c>
      <c r="QG2" s="19">
        <v>9323.6133382615299</v>
      </c>
      <c r="QH2" s="19">
        <v>54.382671348453187</v>
      </c>
      <c r="QI2" s="19">
        <v>0.61407713808099806</v>
      </c>
      <c r="QK2" s="19" t="s">
        <v>1585</v>
      </c>
      <c r="QL2" s="19">
        <v>6435</v>
      </c>
      <c r="QM2" s="19">
        <v>697</v>
      </c>
      <c r="QN2" s="19">
        <v>10.831390831390832</v>
      </c>
      <c r="QO2" s="19">
        <v>6045.5359158313277</v>
      </c>
      <c r="QP2" s="19">
        <v>-656.89087996023864</v>
      </c>
      <c r="QQ2" s="19">
        <v>-10.208094482676591</v>
      </c>
      <c r="QS2" s="19" t="s">
        <v>1585</v>
      </c>
      <c r="QT2" s="19">
        <v>459</v>
      </c>
      <c r="QU2" s="19">
        <v>71</v>
      </c>
      <c r="QV2" s="19">
        <v>15.468409586056644</v>
      </c>
      <c r="QW2" s="19">
        <v>699.32441713345008</v>
      </c>
      <c r="QX2" s="19">
        <v>208.90819627677752</v>
      </c>
      <c r="QY2" s="19">
        <v>45.513768252021251</v>
      </c>
      <c r="RA2" s="19" t="s">
        <v>1585</v>
      </c>
      <c r="RB2" s="19">
        <v>224</v>
      </c>
      <c r="RC2" s="19">
        <v>19</v>
      </c>
      <c r="RD2" s="19">
        <v>8.4821428571428577</v>
      </c>
      <c r="RE2" s="19">
        <v>183.14192025129009</v>
      </c>
      <c r="RF2" s="19">
        <v>-49.065175761274418</v>
      </c>
      <c r="RG2" s="19">
        <v>-21.904096321997507</v>
      </c>
      <c r="RI2" s="19" t="s">
        <v>2096</v>
      </c>
      <c r="RJ2" s="20">
        <v>171020</v>
      </c>
      <c r="RK2" s="19">
        <v>31242</v>
      </c>
      <c r="RL2" s="21">
        <v>18.26803882586832</v>
      </c>
      <c r="RM2" s="21">
        <v>167826.86529908603</v>
      </c>
      <c r="RN2" s="19">
        <v>-10022.377965868276</v>
      </c>
      <c r="RO2" s="19">
        <v>-5.86035432456337</v>
      </c>
      <c r="RQ2" s="19" t="s">
        <v>1585</v>
      </c>
      <c r="RR2" s="19">
        <v>5925</v>
      </c>
      <c r="RS2" s="19">
        <v>734</v>
      </c>
      <c r="RT2" s="19">
        <v>12.388185654008439</v>
      </c>
      <c r="RU2" s="19">
        <v>6144.272287912976</v>
      </c>
      <c r="RV2" s="19">
        <v>-51.241326482672775</v>
      </c>
      <c r="RW2" s="19">
        <v>-0.86483251447548992</v>
      </c>
      <c r="RY2" s="19" t="s">
        <v>1585</v>
      </c>
      <c r="RZ2" s="20">
        <v>2949</v>
      </c>
      <c r="SA2" s="19">
        <v>368</v>
      </c>
      <c r="SB2" s="21">
        <v>12.478806375042387</v>
      </c>
      <c r="SC2" s="21">
        <v>2650.4627271206327</v>
      </c>
      <c r="SD2" s="19">
        <v>-412.66040923539913</v>
      </c>
      <c r="SE2" s="19">
        <v>-13.993231917104074</v>
      </c>
      <c r="SG2" s="19" t="s">
        <v>1577</v>
      </c>
      <c r="SH2" s="19">
        <v>335</v>
      </c>
      <c r="SI2" s="19">
        <v>142</v>
      </c>
      <c r="SJ2" s="19">
        <v>42.388059701492537</v>
      </c>
      <c r="SK2" s="19">
        <v>317.32462847833273</v>
      </c>
      <c r="SL2" s="19">
        <v>-26.441602945583924</v>
      </c>
      <c r="SM2" s="19">
        <v>-7.8930158046519177</v>
      </c>
      <c r="SO2" s="19" t="s">
        <v>1566</v>
      </c>
      <c r="SP2" s="19">
        <v>7175</v>
      </c>
      <c r="SQ2" s="19">
        <v>799</v>
      </c>
      <c r="SR2" s="19">
        <v>11.13588850174216</v>
      </c>
      <c r="SS2" s="19">
        <v>6822.3883835938668</v>
      </c>
      <c r="ST2" s="19">
        <v>-653.78103558582643</v>
      </c>
      <c r="SU2" s="19">
        <v>-9.1119308095585563</v>
      </c>
      <c r="SW2" s="19" t="s">
        <v>2126</v>
      </c>
      <c r="SX2" s="19">
        <v>1586</v>
      </c>
      <c r="SY2" s="19">
        <v>829</v>
      </c>
      <c r="SZ2" s="19">
        <v>52.269861286254724</v>
      </c>
      <c r="TA2" s="19">
        <v>852.34711775137134</v>
      </c>
      <c r="TB2" s="19">
        <v>-734.82023813619719</v>
      </c>
      <c r="TC2" s="19">
        <v>-46.331666969495409</v>
      </c>
      <c r="TE2" s="19" t="s">
        <v>1566</v>
      </c>
      <c r="TF2" s="19">
        <v>4634</v>
      </c>
      <c r="TG2" s="19">
        <v>613</v>
      </c>
      <c r="TH2" s="19">
        <v>13.228312473025463</v>
      </c>
      <c r="TI2" s="19">
        <v>4066.1905259151472</v>
      </c>
      <c r="TJ2" s="19">
        <v>-740.4690003806104</v>
      </c>
      <c r="TK2" s="19">
        <v>-15.979046188619128</v>
      </c>
      <c r="TM2" s="19" t="s">
        <v>1566</v>
      </c>
      <c r="TN2" s="19">
        <v>20328</v>
      </c>
      <c r="TO2" s="19">
        <v>2098</v>
      </c>
      <c r="TP2" s="19">
        <v>10.320739866194412</v>
      </c>
      <c r="TQ2" s="19">
        <v>21371.332998359594</v>
      </c>
      <c r="TR2" s="19">
        <v>79.666348441613081</v>
      </c>
      <c r="TS2" s="19">
        <v>0.39190450827239809</v>
      </c>
      <c r="TU2" t="s">
        <v>1566</v>
      </c>
      <c r="TV2">
        <v>12238</v>
      </c>
      <c r="TW2">
        <v>1321</v>
      </c>
      <c r="TX2">
        <v>10.794247426050008</v>
      </c>
      <c r="TY2">
        <v>11386.894150599373</v>
      </c>
      <c r="TZ2">
        <v>-1354.4005569305955</v>
      </c>
      <c r="UA2">
        <v>-11.067172388712171</v>
      </c>
      <c r="UC2" s="19" t="s">
        <v>1526</v>
      </c>
      <c r="UD2" s="19">
        <v>181</v>
      </c>
      <c r="UE2" s="19">
        <v>53</v>
      </c>
      <c r="UF2" s="21">
        <v>29.281767955801101</v>
      </c>
      <c r="UG2" s="21">
        <v>205.41432997132878</v>
      </c>
      <c r="UH2" s="21">
        <v>16.793613472762331</v>
      </c>
      <c r="UI2" s="21">
        <v>9.2782394877139946</v>
      </c>
      <c r="UK2" s="19" t="s">
        <v>2175</v>
      </c>
      <c r="UL2" s="19">
        <v>351168</v>
      </c>
      <c r="UM2" s="19">
        <v>45322</v>
      </c>
      <c r="UN2" s="19">
        <v>12.906073446327685</v>
      </c>
      <c r="UO2" s="19">
        <v>348606.32426271308</v>
      </c>
      <c r="UP2" s="19">
        <v>-17725.891950422607</v>
      </c>
      <c r="UQ2" s="19">
        <v>-5.0476956756944276</v>
      </c>
      <c r="US2" s="19" t="s">
        <v>2200</v>
      </c>
      <c r="UT2" s="19">
        <v>492374</v>
      </c>
      <c r="UU2" s="19">
        <v>58595</v>
      </c>
      <c r="UV2" s="19">
        <v>11.900506525527344</v>
      </c>
      <c r="UW2" s="19">
        <v>489364.2259744904</v>
      </c>
      <c r="UX2" s="19">
        <v>-24548.23532423412</v>
      </c>
      <c r="UY2" s="19">
        <v>-4.9856887902761153</v>
      </c>
      <c r="VA2" s="19" t="s">
        <v>2175</v>
      </c>
      <c r="VB2" s="19">
        <v>467158</v>
      </c>
      <c r="VC2" s="19">
        <v>55967</v>
      </c>
      <c r="VD2" s="19">
        <v>11.980315011195355</v>
      </c>
      <c r="VE2" s="19">
        <v>464114.46931495069</v>
      </c>
      <c r="VF2" s="19">
        <v>-23450.90415079688</v>
      </c>
      <c r="VG2" s="19">
        <v>-5.0199085000785342</v>
      </c>
      <c r="VI2" s="19" t="s">
        <v>2232</v>
      </c>
      <c r="VJ2" s="19">
        <v>109075</v>
      </c>
      <c r="VK2" s="19">
        <v>3691</v>
      </c>
      <c r="VL2" s="19">
        <v>3.3839101535640612</v>
      </c>
      <c r="VM2" s="19">
        <v>87376.556144504488</v>
      </c>
      <c r="VN2" s="19">
        <v>-25882.721662720738</v>
      </c>
      <c r="VO2" s="19">
        <v>-23.729288712097858</v>
      </c>
      <c r="VQ2" s="19" t="s">
        <v>2232</v>
      </c>
      <c r="VR2" s="19">
        <v>66761</v>
      </c>
      <c r="VS2" s="19">
        <v>1612</v>
      </c>
      <c r="VT2" s="19">
        <v>2.414583364539177</v>
      </c>
      <c r="VU2" s="19">
        <v>46453.99949505776</v>
      </c>
      <c r="VV2" s="19">
        <v>-22549.100479695131</v>
      </c>
      <c r="VW2" s="19">
        <v>-33.775857880641588</v>
      </c>
      <c r="VY2" s="19" t="s">
        <v>2232</v>
      </c>
      <c r="VZ2" s="19">
        <v>99404</v>
      </c>
      <c r="WA2" s="19">
        <v>7096</v>
      </c>
      <c r="WB2" s="19">
        <v>7.1385457325660946</v>
      </c>
      <c r="WC2" s="19">
        <v>100172.47063858312</v>
      </c>
      <c r="WD2" s="19">
        <v>-3885.3528933460329</v>
      </c>
      <c r="WE2" s="19">
        <v>-3.9086484380367317</v>
      </c>
      <c r="WG2" s="19" t="s">
        <v>2232</v>
      </c>
      <c r="WH2" s="19">
        <v>98904</v>
      </c>
      <c r="WI2" s="19">
        <v>5667</v>
      </c>
      <c r="WJ2" s="19">
        <v>5.7297985925746175</v>
      </c>
      <c r="WK2" s="19">
        <v>87688.622578848866</v>
      </c>
      <c r="WL2" s="19">
        <v>-15316.458550093579</v>
      </c>
      <c r="WM2" s="19">
        <v>-15.486187161382329</v>
      </c>
      <c r="WO2" s="19" t="s">
        <v>2245</v>
      </c>
      <c r="WP2" s="19">
        <v>26345</v>
      </c>
      <c r="WQ2" s="19">
        <v>1603</v>
      </c>
      <c r="WR2" s="19">
        <v>6.0846460428923894</v>
      </c>
      <c r="WS2" s="19">
        <v>26088.950391674553</v>
      </c>
      <c r="WT2" s="19">
        <v>-1480.3471279091755</v>
      </c>
      <c r="WU2" s="19">
        <v>-5.6190819051401615</v>
      </c>
      <c r="WW2" s="19" t="s">
        <v>1592</v>
      </c>
      <c r="WX2" s="19">
        <v>2907</v>
      </c>
      <c r="WY2" s="19">
        <v>72</v>
      </c>
      <c r="WZ2" s="19">
        <v>2.4767801857585141</v>
      </c>
      <c r="XA2" s="19">
        <v>1562.132781744509</v>
      </c>
      <c r="XB2" s="19">
        <v>-1419.3738573427165</v>
      </c>
      <c r="XC2" s="19">
        <v>-48.826070084028778</v>
      </c>
      <c r="XE2" s="19" t="s">
        <v>2258</v>
      </c>
      <c r="XF2" s="19">
        <v>41815</v>
      </c>
      <c r="XG2" s="19">
        <v>2504</v>
      </c>
      <c r="XH2" s="19">
        <v>5.9882817170871698</v>
      </c>
      <c r="XI2" s="19">
        <v>44388.818696433904</v>
      </c>
      <c r="XJ2" s="19">
        <v>479.57776161220681</v>
      </c>
      <c r="XK2" s="19">
        <v>1.1469036508721913</v>
      </c>
      <c r="XM2" s="19" t="s">
        <v>2258</v>
      </c>
      <c r="XN2" s="19">
        <v>402920</v>
      </c>
      <c r="XO2" s="19">
        <v>29683</v>
      </c>
      <c r="XP2" s="19">
        <v>7.3669711108904998</v>
      </c>
      <c r="XQ2" s="19">
        <v>406578.23489985242</v>
      </c>
      <c r="XR2" s="19">
        <v>-15186.526845140208</v>
      </c>
      <c r="XS2" s="19">
        <v>-3.7691171560459167</v>
      </c>
      <c r="XU2" s="19" t="s">
        <v>1585</v>
      </c>
      <c r="XV2" s="19">
        <v>1276</v>
      </c>
      <c r="XW2" s="19">
        <v>88</v>
      </c>
      <c r="XX2" s="19">
        <v>6.8965517241379306</v>
      </c>
      <c r="XY2" s="19">
        <v>755.78498002074252</v>
      </c>
      <c r="XZ2" s="19">
        <v>-553.60426898029459</v>
      </c>
      <c r="YA2" s="19">
        <v>-43.38591449688829</v>
      </c>
      <c r="YC2" s="19" t="s">
        <v>1585</v>
      </c>
      <c r="YD2" s="19">
        <v>1051</v>
      </c>
      <c r="YE2" s="19">
        <v>93</v>
      </c>
      <c r="YF2" s="19">
        <v>8.8487155090390104</v>
      </c>
      <c r="YG2" s="19">
        <v>970.45952485455575</v>
      </c>
      <c r="YH2" s="19">
        <v>-124.41345138817212</v>
      </c>
      <c r="YI2" s="19">
        <v>-11.837626202490211</v>
      </c>
      <c r="YK2" s="19" t="s">
        <v>1585</v>
      </c>
      <c r="YL2" s="19">
        <v>2989</v>
      </c>
      <c r="YM2" s="19">
        <v>185</v>
      </c>
      <c r="YN2" s="19">
        <v>6.1893609902977582</v>
      </c>
      <c r="YO2" s="19">
        <v>3053.636139990092</v>
      </c>
      <c r="YP2" s="19">
        <v>-78.795667009412682</v>
      </c>
      <c r="YQ2" s="19">
        <v>-2.6361882572570319</v>
      </c>
      <c r="YS2" s="19" t="s">
        <v>2275</v>
      </c>
      <c r="YT2" s="19">
        <v>43543</v>
      </c>
      <c r="YU2" s="19">
        <v>3117</v>
      </c>
      <c r="YV2" s="19">
        <v>7.1584410812300474</v>
      </c>
      <c r="YW2" s="19">
        <v>40909.541072306827</v>
      </c>
      <c r="YX2" s="19">
        <v>-4523.085981308519</v>
      </c>
      <c r="YY2" s="19">
        <v>-10.387630575083294</v>
      </c>
      <c r="ZA2" s="19" t="s">
        <v>2283</v>
      </c>
      <c r="ZB2" s="19">
        <v>16618</v>
      </c>
      <c r="ZC2" s="19">
        <v>1173</v>
      </c>
      <c r="ZD2" s="19">
        <v>7.0586111445420627</v>
      </c>
      <c r="ZE2" s="19">
        <v>16723.236862783095</v>
      </c>
      <c r="ZF2" s="19">
        <v>-672.27498035606004</v>
      </c>
      <c r="ZG2" s="19">
        <v>-4.0454626330247923</v>
      </c>
      <c r="ZI2" s="19" t="s">
        <v>2258</v>
      </c>
      <c r="ZJ2" s="19">
        <v>2376</v>
      </c>
      <c r="ZK2" s="19">
        <v>220</v>
      </c>
      <c r="ZL2" s="19">
        <v>9.2592592592592595</v>
      </c>
      <c r="ZM2" s="19">
        <v>2534.6674520097581</v>
      </c>
      <c r="ZN2" s="19">
        <v>42.934079409269998</v>
      </c>
      <c r="ZO2" s="19">
        <v>1.806989874127525</v>
      </c>
      <c r="ZQ2" s="19" t="s">
        <v>1592</v>
      </c>
      <c r="ZR2" s="19">
        <v>1839</v>
      </c>
      <c r="ZS2" s="19">
        <v>136</v>
      </c>
      <c r="ZT2" s="19">
        <v>7.3953235454051107</v>
      </c>
      <c r="ZU2" s="19">
        <v>1524.8015534923638</v>
      </c>
      <c r="ZV2" s="19">
        <v>-383.63852418225451</v>
      </c>
      <c r="ZW2" s="19">
        <v>-20.861257432422757</v>
      </c>
    </row>
    <row r="3" spans="1:699" ht="15.6" x14ac:dyDescent="0.3">
      <c r="A3" s="19" t="s">
        <v>1248</v>
      </c>
      <c r="B3" s="19">
        <v>507</v>
      </c>
      <c r="C3" s="19">
        <v>2182</v>
      </c>
      <c r="D3" s="19">
        <v>23.235563703024699</v>
      </c>
      <c r="E3" s="19">
        <v>45.079619069119701</v>
      </c>
      <c r="F3" s="19">
        <v>135.031456674873</v>
      </c>
      <c r="G3" s="19">
        <v>52.365201214613599</v>
      </c>
      <c r="H3" s="19">
        <v>2.0659770425811099</v>
      </c>
      <c r="I3" s="19">
        <v>67.962483681665901</v>
      </c>
      <c r="J3" s="19">
        <v>245.75211800582801</v>
      </c>
      <c r="K3" s="19">
        <v>78.336206438562101</v>
      </c>
      <c r="L3" s="19">
        <v>1.0169098437909601</v>
      </c>
      <c r="M3" s="19">
        <v>33.2706161754909</v>
      </c>
      <c r="N3" s="19">
        <v>0.37195231911044602</v>
      </c>
      <c r="P3" s="19" t="s">
        <v>1365</v>
      </c>
      <c r="Q3" s="20">
        <v>64511</v>
      </c>
      <c r="R3" s="19">
        <v>15490</v>
      </c>
      <c r="S3" s="21">
        <v>24.011408907008107</v>
      </c>
      <c r="T3" s="21">
        <v>64807.11929389563</v>
      </c>
      <c r="U3" s="19">
        <v>-2169.7366707991532</v>
      </c>
      <c r="V3" s="19">
        <v>-3.3633592267972174</v>
      </c>
      <c r="X3" s="19" t="s">
        <v>1370</v>
      </c>
      <c r="Y3" s="20">
        <v>1320</v>
      </c>
      <c r="Z3" s="19">
        <v>444</v>
      </c>
      <c r="AA3" s="21">
        <v>33.636363636363633</v>
      </c>
      <c r="AB3" s="21">
        <v>1331.8138219031384</v>
      </c>
      <c r="AC3" s="21">
        <v>-32.576869192018535</v>
      </c>
      <c r="AD3" s="21">
        <v>-2.4679446357589798</v>
      </c>
      <c r="AF3" s="19" t="s">
        <v>1381</v>
      </c>
      <c r="AG3" s="20">
        <v>3685</v>
      </c>
      <c r="AH3" s="19">
        <v>904</v>
      </c>
      <c r="AI3" s="21">
        <v>24.53188602442334</v>
      </c>
      <c r="AJ3" s="21">
        <v>3501.3453413392444</v>
      </c>
      <c r="AK3" s="21">
        <v>-313.5219257277181</v>
      </c>
      <c r="AL3" s="21">
        <v>-8.5080576859624983</v>
      </c>
      <c r="AN3" s="19" t="s">
        <v>1399</v>
      </c>
      <c r="AO3" s="20">
        <v>2280</v>
      </c>
      <c r="AP3" s="19">
        <v>756</v>
      </c>
      <c r="AQ3" s="21">
        <v>33.157894736842103</v>
      </c>
      <c r="AR3" s="21">
        <v>2504.7788683019558</v>
      </c>
      <c r="AS3" s="21">
        <v>137.33992488685794</v>
      </c>
      <c r="AT3" s="21">
        <v>6.0236809160902602</v>
      </c>
      <c r="AV3" s="19" t="s">
        <v>1434</v>
      </c>
      <c r="AW3" s="20">
        <v>39219</v>
      </c>
      <c r="AX3" s="19">
        <v>10364</v>
      </c>
      <c r="AY3" s="21">
        <v>26.42596700578801</v>
      </c>
      <c r="AZ3" s="21">
        <v>38732.198399795285</v>
      </c>
      <c r="BA3" s="21">
        <v>-1905.2115201944798</v>
      </c>
      <c r="BB3" s="21">
        <v>-4.857878885730079</v>
      </c>
      <c r="BD3" s="19" t="s">
        <v>1442</v>
      </c>
      <c r="BE3" s="20">
        <v>529</v>
      </c>
      <c r="BF3" s="19">
        <v>161</v>
      </c>
      <c r="BG3" s="21">
        <v>30.434782608695656</v>
      </c>
      <c r="BH3" s="21">
        <v>519.37768350031968</v>
      </c>
      <c r="BI3" s="21">
        <v>-27.541200674696313</v>
      </c>
      <c r="BJ3" s="21">
        <v>-5.2062761199803989</v>
      </c>
      <c r="BL3" s="19" t="s">
        <v>1452</v>
      </c>
      <c r="BM3" s="20">
        <v>8362</v>
      </c>
      <c r="BN3" s="19">
        <v>2275</v>
      </c>
      <c r="BO3" s="21">
        <v>27.20640994977278</v>
      </c>
      <c r="BP3" s="21">
        <v>8391.2559632634056</v>
      </c>
      <c r="BQ3" s="21">
        <v>-276.55683489976491</v>
      </c>
      <c r="BR3" s="21">
        <v>-3.3073048899756623</v>
      </c>
      <c r="BT3" s="19" t="s">
        <v>1459</v>
      </c>
      <c r="BU3" s="19">
        <v>10563</v>
      </c>
      <c r="BV3" s="19">
        <v>48097</v>
      </c>
      <c r="BW3" s="19">
        <v>21.961868723620999</v>
      </c>
      <c r="BX3" s="19">
        <v>-1068.27719020727</v>
      </c>
      <c r="BY3" s="19">
        <v>1495.9777949495699</v>
      </c>
      <c r="BZ3" s="19">
        <v>448.56568843345502</v>
      </c>
      <c r="CA3" s="19">
        <v>-2.2210890288526799</v>
      </c>
      <c r="CB3" s="19">
        <v>-10.239787049263199</v>
      </c>
      <c r="CC3" s="19">
        <v>538.46232827601602</v>
      </c>
      <c r="CD3" s="19">
        <v>102.31469086944701</v>
      </c>
      <c r="CE3" s="19">
        <v>1.0085907947835699</v>
      </c>
      <c r="CF3" s="19">
        <v>67.978802493301004</v>
      </c>
      <c r="CG3" s="19">
        <v>0.95819500898746801</v>
      </c>
      <c r="CI3" s="19" t="s">
        <v>1468</v>
      </c>
      <c r="CJ3" s="20">
        <v>21092</v>
      </c>
      <c r="CK3" s="19">
        <v>4851</v>
      </c>
      <c r="CL3" s="21">
        <v>22.999241418547317</v>
      </c>
      <c r="CM3" s="21">
        <v>20720.712468223377</v>
      </c>
      <c r="CN3" s="19">
        <v>-1164.7731551877932</v>
      </c>
      <c r="CO3" s="19">
        <v>-5.5223457006817434</v>
      </c>
      <c r="CQ3" s="19" t="s">
        <v>1476</v>
      </c>
      <c r="CR3" s="19">
        <v>28183</v>
      </c>
      <c r="CS3" s="19">
        <v>2710</v>
      </c>
      <c r="CT3" s="21">
        <v>9.6157257921442003</v>
      </c>
      <c r="CU3" s="21">
        <v>28898.45160069154</v>
      </c>
      <c r="CV3" s="21">
        <v>-593.97097934303747</v>
      </c>
      <c r="CW3" s="21">
        <v>-2.1075505778059025</v>
      </c>
      <c r="CY3" s="19" t="s">
        <v>1497</v>
      </c>
      <c r="CZ3" s="19">
        <v>1323</v>
      </c>
      <c r="DA3" s="19">
        <v>484</v>
      </c>
      <c r="DB3" s="21">
        <v>36.583522297808017</v>
      </c>
      <c r="DC3" s="21">
        <v>1347.9099529262332</v>
      </c>
      <c r="DD3" s="21">
        <v>-18.285544720078406</v>
      </c>
      <c r="DE3" s="21">
        <v>-1.3821273408978385</v>
      </c>
      <c r="DG3" s="28" t="s">
        <v>1511</v>
      </c>
      <c r="DH3" s="20">
        <v>81691</v>
      </c>
      <c r="DI3" s="19">
        <v>8113</v>
      </c>
      <c r="DJ3" s="21">
        <v>9.9313265843238554</v>
      </c>
      <c r="DK3" s="21">
        <v>77868.13011610281</v>
      </c>
      <c r="DL3" s="21">
        <v>-7310.6263897023309</v>
      </c>
      <c r="DM3" s="21">
        <v>-8.9491209431912093</v>
      </c>
      <c r="DO3" s="28" t="s">
        <v>1511</v>
      </c>
      <c r="DP3" s="20">
        <v>98236</v>
      </c>
      <c r="DQ3" s="19">
        <v>9951</v>
      </c>
      <c r="DR3" s="21">
        <v>10.129687690866893</v>
      </c>
      <c r="DS3" s="21">
        <v>95814.418611601403</v>
      </c>
      <c r="DT3" s="21">
        <v>-6714.7523189786734</v>
      </c>
      <c r="DU3" s="21">
        <v>-6.8353274960082588</v>
      </c>
      <c r="DW3" s="29" t="s">
        <v>1527</v>
      </c>
      <c r="DX3" s="20">
        <v>675</v>
      </c>
      <c r="DY3" s="19">
        <v>200</v>
      </c>
      <c r="DZ3" s="21">
        <v>29.629629629629626</v>
      </c>
      <c r="EA3" s="21">
        <v>563.75006335016656</v>
      </c>
      <c r="EB3" s="21">
        <v>-129.43743981734178</v>
      </c>
      <c r="EC3" s="21">
        <v>-19.175917009976558</v>
      </c>
      <c r="EE3" s="19" t="s">
        <v>1542</v>
      </c>
      <c r="EF3" s="20">
        <v>4248</v>
      </c>
      <c r="EG3" s="19">
        <v>758</v>
      </c>
      <c r="EH3" s="21">
        <v>17.843691148775896</v>
      </c>
      <c r="EI3" s="21">
        <v>4056.4713764689236</v>
      </c>
      <c r="EJ3" s="21">
        <v>-356.45219235452259</v>
      </c>
      <c r="EK3" s="21">
        <v>-8.3910591420556173</v>
      </c>
      <c r="EM3" s="19" t="s">
        <v>1550</v>
      </c>
      <c r="EN3" s="19">
        <v>60450</v>
      </c>
      <c r="EO3" s="19">
        <v>12838</v>
      </c>
      <c r="EP3" s="21">
        <v>21.237386269644336</v>
      </c>
      <c r="EQ3" s="21">
        <v>61530.52690094534</v>
      </c>
      <c r="ER3" s="21">
        <v>-1354.0994441019284</v>
      </c>
      <c r="ES3" s="21">
        <v>-2.2400321655945876</v>
      </c>
      <c r="EU3" s="19" t="s">
        <v>1668</v>
      </c>
      <c r="EV3" s="19">
        <v>207883</v>
      </c>
      <c r="EW3" s="19">
        <v>26040</v>
      </c>
      <c r="EX3" s="21">
        <v>12.526276799930731</v>
      </c>
      <c r="EY3" s="21">
        <v>207456.95560649634</v>
      </c>
      <c r="EZ3" s="21">
        <v>-9496.8921738284989</v>
      </c>
      <c r="FA3" s="21">
        <v>-4.568383260693996</v>
      </c>
      <c r="FC3" s="19" t="s">
        <v>1561</v>
      </c>
      <c r="FD3" s="19">
        <v>46981</v>
      </c>
      <c r="FE3" s="19">
        <v>10507</v>
      </c>
      <c r="FF3" s="21">
        <v>22.364360060449968</v>
      </c>
      <c r="FG3" s="21">
        <v>46033.781354490391</v>
      </c>
      <c r="FH3" s="21">
        <v>-2723.5577132341277</v>
      </c>
      <c r="FI3" s="21">
        <v>-5.7971471727594723</v>
      </c>
      <c r="FK3" s="19" t="s">
        <v>1568</v>
      </c>
      <c r="FL3" s="19">
        <v>27581</v>
      </c>
      <c r="FM3" s="19">
        <v>4086</v>
      </c>
      <c r="FN3" s="21">
        <v>14.814546245603857</v>
      </c>
      <c r="FO3" s="21">
        <v>27165.762018559722</v>
      </c>
      <c r="FP3" s="21">
        <v>-1569.2260823682664</v>
      </c>
      <c r="FQ3" s="21">
        <v>-5.6895184451914949</v>
      </c>
      <c r="FS3" s="19" t="s">
        <v>1578</v>
      </c>
      <c r="FT3" s="19">
        <v>1029</v>
      </c>
      <c r="FU3" s="19">
        <v>125</v>
      </c>
      <c r="FV3" s="21">
        <v>12.147716229348884</v>
      </c>
      <c r="FW3" s="21">
        <v>855.58976567836487</v>
      </c>
      <c r="FX3" s="21">
        <v>-209.93972260555336</v>
      </c>
      <c r="FY3" s="21">
        <v>-20.402305403843862</v>
      </c>
      <c r="GA3" s="19" t="s">
        <v>1578</v>
      </c>
      <c r="GB3" s="19">
        <v>9779</v>
      </c>
      <c r="GC3" s="19">
        <v>946</v>
      </c>
      <c r="GD3" s="21">
        <v>9.6737907761529804</v>
      </c>
      <c r="GE3" s="21">
        <v>10801.353748126152</v>
      </c>
      <c r="GF3" s="21">
        <v>529.58606071984468</v>
      </c>
      <c r="GG3" s="21">
        <v>5.4155441325272999</v>
      </c>
      <c r="GI3" s="19" t="s">
        <v>1578</v>
      </c>
      <c r="GJ3" s="19">
        <v>1490</v>
      </c>
      <c r="GK3" s="19">
        <v>202</v>
      </c>
      <c r="GL3" s="21">
        <v>13.557046979865772</v>
      </c>
      <c r="GM3" s="21">
        <v>1609.591491236248</v>
      </c>
      <c r="GN3" s="21">
        <v>49.211916674435543</v>
      </c>
      <c r="GO3" s="21">
        <v>3.3028131996265468</v>
      </c>
      <c r="GQ3" s="19" t="s">
        <v>1578</v>
      </c>
      <c r="GR3" s="19">
        <v>3276</v>
      </c>
      <c r="GS3" s="19">
        <v>325</v>
      </c>
      <c r="GT3" s="21">
        <v>9.9206349206349209</v>
      </c>
      <c r="GU3" s="21">
        <v>3043.0721091605415</v>
      </c>
      <c r="GV3" s="21">
        <v>-368.83149629748596</v>
      </c>
      <c r="GW3" s="21">
        <v>-11.258592683073442</v>
      </c>
      <c r="GY3" s="19" t="s">
        <v>1595</v>
      </c>
      <c r="GZ3" s="19">
        <v>794</v>
      </c>
      <c r="HA3" s="19">
        <v>260</v>
      </c>
      <c r="HB3" s="21">
        <v>32.7455919395466</v>
      </c>
      <c r="HC3" s="21">
        <v>782.37310766154474</v>
      </c>
      <c r="HD3" s="21">
        <v>-37.745547721532546</v>
      </c>
      <c r="HE3" s="21">
        <v>-4.7538473200922606</v>
      </c>
      <c r="HG3" s="19" t="s">
        <v>1616</v>
      </c>
      <c r="HH3" s="19">
        <v>581</v>
      </c>
      <c r="HI3" s="19">
        <v>395</v>
      </c>
      <c r="HJ3" s="21">
        <v>67.986230636833042</v>
      </c>
      <c r="HK3" s="21">
        <v>580.31441955206878</v>
      </c>
      <c r="HL3" s="21">
        <v>-9.9513014255346661</v>
      </c>
      <c r="HM3" s="21">
        <v>-1.7127885414001145</v>
      </c>
      <c r="HO3" s="19" t="s">
        <v>1442</v>
      </c>
      <c r="HP3" s="20">
        <v>416</v>
      </c>
      <c r="HQ3" s="19">
        <v>121</v>
      </c>
      <c r="HR3" s="21">
        <v>29.086538461538463</v>
      </c>
      <c r="HS3" s="21">
        <v>427.20789154728686</v>
      </c>
      <c r="HT3" s="21">
        <v>-4.1025030300775143</v>
      </c>
      <c r="HU3" s="21">
        <v>-0.98617861299940246</v>
      </c>
      <c r="HW3" s="19" t="s">
        <v>1874</v>
      </c>
      <c r="HX3" s="19">
        <v>35428</v>
      </c>
      <c r="HY3" s="19">
        <v>9840</v>
      </c>
      <c r="HZ3" s="19">
        <v>27.774641526476234</v>
      </c>
      <c r="IA3" s="19">
        <v>35392.449963479405</v>
      </c>
      <c r="IB3" s="19">
        <v>-1313.1725346945677</v>
      </c>
      <c r="IC3" s="19">
        <v>-3.7065951639792476</v>
      </c>
      <c r="IE3" s="19" t="s">
        <v>1874</v>
      </c>
      <c r="IF3" s="19">
        <v>24247</v>
      </c>
      <c r="IG3" s="19">
        <v>5750</v>
      </c>
      <c r="IH3" s="19">
        <v>23.714273930795564</v>
      </c>
      <c r="II3" s="19">
        <v>24511.788494158533</v>
      </c>
      <c r="IJ3" s="19">
        <v>-673.30093054939425</v>
      </c>
      <c r="IK3" s="19">
        <v>-2.7768422095491991</v>
      </c>
      <c r="IM3" s="19" t="s">
        <v>1885</v>
      </c>
      <c r="IN3" s="19">
        <v>7450</v>
      </c>
      <c r="IO3" s="19">
        <v>26591</v>
      </c>
      <c r="IP3" s="19">
        <v>28.016998232484699</v>
      </c>
      <c r="IQ3" s="19">
        <v>-1067.2050125072301</v>
      </c>
      <c r="IR3" s="19">
        <v>1136.7669882683099</v>
      </c>
      <c r="IS3" s="19">
        <v>904.02283661203603</v>
      </c>
      <c r="IT3" s="19">
        <v>-4.0134068388072404</v>
      </c>
      <c r="IU3" s="19">
        <v>-7.0967610590145798</v>
      </c>
      <c r="IV3" s="19">
        <v>124.93431175002701</v>
      </c>
      <c r="IW3" s="19">
        <v>106.41819971210499</v>
      </c>
      <c r="IX3" s="19">
        <v>1.0030811327517599</v>
      </c>
      <c r="IY3" s="19">
        <v>24.555607930808499</v>
      </c>
      <c r="IZ3" s="19">
        <v>0.998796632776914</v>
      </c>
      <c r="JB3" t="s">
        <v>1906</v>
      </c>
      <c r="JC3" s="12" t="s">
        <v>1916</v>
      </c>
      <c r="JD3">
        <v>878</v>
      </c>
      <c r="JE3">
        <v>3247</v>
      </c>
      <c r="JF3">
        <v>27.040344933785001</v>
      </c>
      <c r="JG3">
        <v>-64.253400248284393</v>
      </c>
      <c r="JH3">
        <v>151.45311635961099</v>
      </c>
      <c r="JI3">
        <v>101.97468372031101</v>
      </c>
      <c r="JJ3">
        <v>-1.9788543347177201</v>
      </c>
      <c r="JK3">
        <v>24.129723472988999</v>
      </c>
      <c r="JL3">
        <v>99.396213168836695</v>
      </c>
      <c r="JM3">
        <v>82.9038075922779</v>
      </c>
      <c r="JN3">
        <v>0.98629626539604298</v>
      </c>
      <c r="JO3">
        <v>36.871049204844802</v>
      </c>
      <c r="JP3">
        <v>0.69087941707151501</v>
      </c>
      <c r="JR3" s="19" t="s">
        <v>1926</v>
      </c>
      <c r="JS3" s="12" t="s">
        <v>1916</v>
      </c>
      <c r="JT3" s="19">
        <v>14385</v>
      </c>
      <c r="JU3" s="19">
        <v>57632</v>
      </c>
      <c r="JV3" s="19">
        <v>24.960091615768999</v>
      </c>
      <c r="JW3" s="19">
        <v>-1791.13593393266</v>
      </c>
      <c r="JX3" s="19">
        <v>2160.1393923416399</v>
      </c>
      <c r="JY3" s="19">
        <v>693.76602161645201</v>
      </c>
      <c r="JZ3" s="19">
        <v>-3.1078843939697798</v>
      </c>
      <c r="KA3" s="19">
        <v>-15.2622208291869</v>
      </c>
      <c r="KB3" s="19">
        <v>489.64162654291101</v>
      </c>
      <c r="KC3" s="19">
        <v>103.561443644489</v>
      </c>
      <c r="KD3" s="19">
        <v>1.0079425065873899</v>
      </c>
      <c r="KE3" s="19">
        <v>72.600387571207705</v>
      </c>
      <c r="KF3" s="19">
        <v>0.99880569788219498</v>
      </c>
      <c r="KH3" s="19" t="s">
        <v>1946</v>
      </c>
      <c r="KI3" s="19"/>
      <c r="KJ3" s="19">
        <v>41845</v>
      </c>
      <c r="KK3" s="19">
        <v>164156</v>
      </c>
      <c r="KL3" s="19">
        <v>25.490996369307201</v>
      </c>
      <c r="KM3" s="19">
        <v>-5637.5750330440596</v>
      </c>
      <c r="KN3" s="19">
        <v>5784.1361144457096</v>
      </c>
      <c r="KO3" s="19">
        <v>2392.2299694421699</v>
      </c>
      <c r="KP3" s="19">
        <v>-3.4342789986622901</v>
      </c>
      <c r="KQ3" s="19">
        <v>-53.063577904011701</v>
      </c>
      <c r="KR3" s="19">
        <v>284.550663304848</v>
      </c>
      <c r="KS3" s="19">
        <v>122.948259210212</v>
      </c>
      <c r="KT3" s="19">
        <v>0.99933834303568303</v>
      </c>
      <c r="KU3" s="19">
        <v>12.465364066647901</v>
      </c>
      <c r="KV3" s="19">
        <v>0.99999991970442703</v>
      </c>
      <c r="KX3" s="19" t="s">
        <v>1986</v>
      </c>
      <c r="KY3" s="19">
        <v>7917</v>
      </c>
      <c r="KZ3" s="19">
        <v>788</v>
      </c>
      <c r="LA3" s="22">
        <v>9.953265125678918</v>
      </c>
      <c r="LB3" s="22">
        <v>7581.1836639448238</v>
      </c>
      <c r="LC3" s="22">
        <v>-675.47551925241805</v>
      </c>
      <c r="LD3" s="22">
        <v>-8.5319631078996849</v>
      </c>
      <c r="LF3" s="19" t="s">
        <v>1996</v>
      </c>
      <c r="LG3" s="19">
        <v>1091987</v>
      </c>
      <c r="LH3" s="19">
        <v>94075</v>
      </c>
      <c r="LI3" s="19">
        <v>8.6150292997993567</v>
      </c>
      <c r="LJ3" s="19">
        <v>1067497.6133410784</v>
      </c>
      <c r="LK3" s="19">
        <v>-73160.517325975583</v>
      </c>
      <c r="LL3" s="19">
        <v>-6.6997608328648219</v>
      </c>
      <c r="LN3" s="19" t="s">
        <v>1996</v>
      </c>
      <c r="LO3" s="19">
        <v>1305413</v>
      </c>
      <c r="LP3" s="19">
        <v>120109</v>
      </c>
      <c r="LQ3" s="19">
        <v>9.2008429516176111</v>
      </c>
      <c r="LR3" s="19">
        <v>1275507.9959390927</v>
      </c>
      <c r="LS3" s="19">
        <v>-87674.953857861925</v>
      </c>
      <c r="LT3" s="19">
        <v>-6.7162617392244384</v>
      </c>
      <c r="LV3" s="19" t="s">
        <v>1996</v>
      </c>
      <c r="LW3" s="19">
        <v>325960</v>
      </c>
      <c r="LX3" s="19">
        <v>22491</v>
      </c>
      <c r="LY3" s="19">
        <v>6.8999263713339056</v>
      </c>
      <c r="LZ3" s="19">
        <v>320573.54518120032</v>
      </c>
      <c r="MA3" s="19">
        <v>-20290.582077859726</v>
      </c>
      <c r="MB3" s="19">
        <v>-6.2248687194317487</v>
      </c>
      <c r="MD3" s="19" t="s">
        <v>1996</v>
      </c>
      <c r="ME3" s="19">
        <v>314265</v>
      </c>
      <c r="MF3" s="19">
        <v>24317</v>
      </c>
      <c r="MG3" s="19">
        <v>7.7377372599557699</v>
      </c>
      <c r="MH3" s="19">
        <v>308456.76882345561</v>
      </c>
      <c r="MI3" s="19">
        <v>-20015.219617717201</v>
      </c>
      <c r="MJ3" s="19">
        <v>-6.3688987375995421</v>
      </c>
      <c r="ML3" t="s">
        <v>1996</v>
      </c>
      <c r="MM3">
        <v>473367</v>
      </c>
      <c r="MN3">
        <v>32093</v>
      </c>
      <c r="MO3">
        <v>6.7797290474409921</v>
      </c>
      <c r="MP3">
        <v>457270.45881791087</v>
      </c>
      <c r="MQ3">
        <v>-37355.414122984686</v>
      </c>
      <c r="MR3">
        <v>-7.8914276075401721</v>
      </c>
      <c r="MT3" s="19" t="s">
        <v>1996</v>
      </c>
      <c r="MU3" s="19">
        <v>763029</v>
      </c>
      <c r="MV3" s="19">
        <v>56859</v>
      </c>
      <c r="MW3" s="19">
        <v>7.4517482297527362</v>
      </c>
      <c r="MX3" s="19">
        <v>739187.05208048737</v>
      </c>
      <c r="MY3" s="19">
        <v>-57958.350523537025</v>
      </c>
      <c r="MZ3" s="19">
        <v>-7.595825391110564</v>
      </c>
      <c r="NB3" s="19" t="s">
        <v>1996</v>
      </c>
      <c r="NC3" s="19">
        <v>529073</v>
      </c>
      <c r="ND3" s="19">
        <v>34628</v>
      </c>
      <c r="NE3" s="19">
        <v>6.5450325380429542</v>
      </c>
      <c r="NF3" s="19">
        <v>508957.79327264539</v>
      </c>
      <c r="NG3" s="19">
        <v>-43831.696390986908</v>
      </c>
      <c r="NH3" s="19">
        <v>-8.2846216667618471</v>
      </c>
      <c r="NJ3" s="19" t="s">
        <v>1996</v>
      </c>
      <c r="NK3" s="19">
        <v>355466</v>
      </c>
      <c r="NL3" s="19">
        <v>24902</v>
      </c>
      <c r="NM3" s="19">
        <v>7.0054519982220524</v>
      </c>
      <c r="NN3" s="19">
        <v>340915.53810237552</v>
      </c>
      <c r="NO3" s="19">
        <v>-30351.138802743284</v>
      </c>
      <c r="NP3" s="19">
        <v>-8.5384083998872704</v>
      </c>
      <c r="NR3" s="19" t="s">
        <v>1996</v>
      </c>
      <c r="NS3" s="19">
        <v>31718</v>
      </c>
      <c r="NT3" s="19">
        <v>1462</v>
      </c>
      <c r="NU3" s="19">
        <v>4.6093700737751435</v>
      </c>
      <c r="NV3" s="19">
        <v>28441.596048199059</v>
      </c>
      <c r="NW3" s="19">
        <v>-4625.3837542108959</v>
      </c>
      <c r="NX3" s="19">
        <v>-14.582835469483877</v>
      </c>
      <c r="NZ3" s="19" t="s">
        <v>2032</v>
      </c>
      <c r="OA3" s="19">
        <v>8490</v>
      </c>
      <c r="OB3" s="19">
        <v>33856</v>
      </c>
      <c r="OC3" s="19">
        <v>25.076795841209801</v>
      </c>
      <c r="OD3" s="19">
        <v>-1914.7807440054401</v>
      </c>
      <c r="OE3" s="19">
        <v>1999.5979803027101</v>
      </c>
      <c r="OF3" s="19">
        <v>1874.4216552415801</v>
      </c>
      <c r="OG3" s="19">
        <v>-5.6556614603185302</v>
      </c>
      <c r="OH3" s="19">
        <v>-14.1345886696837</v>
      </c>
      <c r="OI3" s="19">
        <v>121.161769308877</v>
      </c>
      <c r="OJ3" s="19">
        <v>114.03912549001799</v>
      </c>
      <c r="OK3" s="19">
        <v>0.99049158539314097</v>
      </c>
      <c r="OL3" s="19">
        <v>69.163331612114703</v>
      </c>
      <c r="OM3" s="19">
        <v>0.999967565953642</v>
      </c>
      <c r="OO3" s="19" t="s">
        <v>2035</v>
      </c>
      <c r="OP3" s="19">
        <v>681654</v>
      </c>
      <c r="OQ3" s="19">
        <v>70011</v>
      </c>
      <c r="OR3" s="19">
        <v>10.270753197369926</v>
      </c>
      <c r="OS3" s="19">
        <v>650704.22233192273</v>
      </c>
      <c r="OT3" s="19">
        <v>-59984.438784673461</v>
      </c>
      <c r="OU3" s="19">
        <v>-8.7998366890935085</v>
      </c>
      <c r="OW3" s="19" t="s">
        <v>2045</v>
      </c>
      <c r="OX3" s="19">
        <v>3507</v>
      </c>
      <c r="OY3" s="19">
        <v>395</v>
      </c>
      <c r="OZ3" s="19">
        <v>11.263187909894496</v>
      </c>
      <c r="PA3" s="19">
        <v>3455.6413447153786</v>
      </c>
      <c r="PB3" s="19">
        <v>-204.39072252039023</v>
      </c>
      <c r="PC3" s="19">
        <v>-5.8280787716107847</v>
      </c>
      <c r="PE3" s="19" t="s">
        <v>2047</v>
      </c>
      <c r="PF3" s="19">
        <v>7345</v>
      </c>
      <c r="PG3" s="19">
        <v>798</v>
      </c>
      <c r="PH3" s="19">
        <v>10.864533696392103</v>
      </c>
      <c r="PI3" s="19">
        <v>6851.661953264269</v>
      </c>
      <c r="PJ3" s="19">
        <v>-796.02114439894467</v>
      </c>
      <c r="PK3" s="19">
        <v>-10.837592163362078</v>
      </c>
      <c r="PM3" s="19" t="s">
        <v>1996</v>
      </c>
      <c r="PN3" s="19">
        <v>324864</v>
      </c>
      <c r="PO3" s="19">
        <v>20834</v>
      </c>
      <c r="PP3" s="19">
        <v>6.4131451930654055</v>
      </c>
      <c r="PQ3" s="19">
        <v>301242.69172075676</v>
      </c>
      <c r="PR3" s="19">
        <v>-37641.742865281063</v>
      </c>
      <c r="PS3" s="19">
        <v>-11.586923409574796</v>
      </c>
      <c r="PU3" s="19" t="s">
        <v>2047</v>
      </c>
      <c r="PV3" s="19">
        <v>7055</v>
      </c>
      <c r="PW3" s="19">
        <v>830</v>
      </c>
      <c r="PX3" s="19">
        <v>11.76470588235294</v>
      </c>
      <c r="PY3" s="19">
        <v>6542.6082251330708</v>
      </c>
      <c r="PZ3" s="19">
        <v>-798.0221861235832</v>
      </c>
      <c r="QA3" s="19">
        <v>-11.311441334140088</v>
      </c>
      <c r="QC3" s="19" t="s">
        <v>2084</v>
      </c>
      <c r="QD3" s="19">
        <v>19245</v>
      </c>
      <c r="QE3" s="19">
        <v>1873</v>
      </c>
      <c r="QF3" s="19">
        <v>9.7323980254611584</v>
      </c>
      <c r="QG3" s="19">
        <v>18975.4582734002</v>
      </c>
      <c r="QH3" s="19">
        <v>-1124.6646402698116</v>
      </c>
      <c r="QI3" s="19">
        <v>-5.8439316200042164</v>
      </c>
      <c r="QK3" s="19" t="s">
        <v>2047</v>
      </c>
      <c r="QL3" s="19">
        <v>22474</v>
      </c>
      <c r="QM3" s="19">
        <v>2058</v>
      </c>
      <c r="QN3" s="19">
        <v>9.157248375901041</v>
      </c>
      <c r="QO3" s="19">
        <v>21406.091662653951</v>
      </c>
      <c r="QP3" s="19">
        <v>-2035.3129204787474</v>
      </c>
      <c r="QQ3" s="19">
        <v>-9.0563002602062266</v>
      </c>
      <c r="QS3" s="19" t="s">
        <v>2090</v>
      </c>
      <c r="QT3" s="19">
        <v>19561</v>
      </c>
      <c r="QU3" s="19">
        <v>1918</v>
      </c>
      <c r="QV3" s="19">
        <v>9.8052246817647362</v>
      </c>
      <c r="QW3" s="19">
        <v>19992.130822508305</v>
      </c>
      <c r="QX3" s="19">
        <v>-472.5757186171104</v>
      </c>
      <c r="QY3" s="19">
        <v>-2.4159077686064641</v>
      </c>
      <c r="RA3" s="19" t="s">
        <v>2047</v>
      </c>
      <c r="RB3" s="19">
        <v>16262</v>
      </c>
      <c r="RC3" s="19">
        <v>1594</v>
      </c>
      <c r="RD3" s="19">
        <v>9.8019923748616407</v>
      </c>
      <c r="RE3" s="19">
        <v>16075.228156342195</v>
      </c>
      <c r="RF3" s="19">
        <v>-910.83325147491632</v>
      </c>
      <c r="RG3" s="19">
        <v>-5.600991584521684</v>
      </c>
      <c r="RI3" s="19" t="s">
        <v>2097</v>
      </c>
      <c r="RJ3" s="19">
        <v>176350</v>
      </c>
      <c r="RK3" s="19">
        <v>30190</v>
      </c>
      <c r="RL3" s="19">
        <v>17.11936489934789</v>
      </c>
      <c r="RM3" s="19">
        <v>170384.09761603214</v>
      </c>
      <c r="RN3" s="19">
        <v>-12975.607264769467</v>
      </c>
      <c r="RO3" s="19">
        <v>-7.3578719958998962</v>
      </c>
      <c r="RQ3" s="19" t="s">
        <v>2084</v>
      </c>
      <c r="RR3" s="19">
        <v>12795</v>
      </c>
      <c r="RS3" s="19">
        <v>1185</v>
      </c>
      <c r="RT3" s="19">
        <v>9.2614302461899189</v>
      </c>
      <c r="RU3" s="19">
        <v>13340.623067718905</v>
      </c>
      <c r="RV3" s="19">
        <v>-62.158085667040723</v>
      </c>
      <c r="RW3" s="19">
        <v>-0.4857998098244683</v>
      </c>
      <c r="RY3" s="19" t="s">
        <v>2084</v>
      </c>
      <c r="RZ3" s="19">
        <v>13530</v>
      </c>
      <c r="SA3" s="19">
        <v>1261</v>
      </c>
      <c r="SB3" s="19">
        <v>9.3200295639320032</v>
      </c>
      <c r="SC3" s="19">
        <v>13590.036477870613</v>
      </c>
      <c r="SD3" s="19">
        <v>-556.41534602291722</v>
      </c>
      <c r="SE3" s="19">
        <v>-4.1124563638057445</v>
      </c>
      <c r="SG3" s="19" t="s">
        <v>1578</v>
      </c>
      <c r="SH3" s="19">
        <v>1677</v>
      </c>
      <c r="SI3" s="19">
        <v>706</v>
      </c>
      <c r="SJ3" s="19">
        <v>42.098986285032794</v>
      </c>
      <c r="SK3" s="19">
        <v>1649.830824559001</v>
      </c>
      <c r="SL3" s="19">
        <v>-74.360716668949067</v>
      </c>
      <c r="SM3" s="19">
        <v>-4.4341512623106185</v>
      </c>
      <c r="SO3" s="19" t="s">
        <v>2048</v>
      </c>
      <c r="SP3" s="19">
        <v>693441</v>
      </c>
      <c r="SQ3" s="19">
        <v>83279</v>
      </c>
      <c r="SR3" s="19">
        <v>12.009529289442073</v>
      </c>
      <c r="SS3" s="19">
        <v>680463.06704189174</v>
      </c>
      <c r="ST3" s="19">
        <v>-42837.136310202884</v>
      </c>
      <c r="SU3" s="19">
        <v>-6.1774738312564272</v>
      </c>
      <c r="SW3" s="19" t="s">
        <v>2127</v>
      </c>
      <c r="SX3" s="19">
        <v>1354</v>
      </c>
      <c r="SY3" s="19">
        <v>1085</v>
      </c>
      <c r="SZ3" s="19">
        <v>80.132939438700149</v>
      </c>
      <c r="TA3" s="19">
        <v>1357.0959314497888</v>
      </c>
      <c r="TB3" s="19">
        <v>-10.508865122700627</v>
      </c>
      <c r="TC3" s="19">
        <v>-0.77613479488187787</v>
      </c>
      <c r="TE3" s="19" t="s">
        <v>2048</v>
      </c>
      <c r="TF3" s="19">
        <v>265772</v>
      </c>
      <c r="TG3" s="19">
        <v>39666</v>
      </c>
      <c r="TH3" s="19">
        <v>14.924822780428338</v>
      </c>
      <c r="TI3" s="19">
        <v>263080.04548928165</v>
      </c>
      <c r="TJ3" s="19">
        <v>-13862.656785182451</v>
      </c>
      <c r="TK3" s="19">
        <v>-5.2159959608922124</v>
      </c>
      <c r="TM3" s="19" t="s">
        <v>2160</v>
      </c>
      <c r="TN3" s="19">
        <v>707319</v>
      </c>
      <c r="TO3" s="19">
        <v>81871</v>
      </c>
      <c r="TP3" s="19">
        <v>11.574833985797072</v>
      </c>
      <c r="TQ3" s="19">
        <v>676137.11641413136</v>
      </c>
      <c r="TR3" s="19">
        <v>-60895.189406575286</v>
      </c>
      <c r="TS3" s="19">
        <v>-8.6092964287083031</v>
      </c>
      <c r="TU3" t="s">
        <v>2163</v>
      </c>
      <c r="TV3">
        <v>403385</v>
      </c>
      <c r="TW3">
        <v>55182</v>
      </c>
      <c r="TX3">
        <v>13.679735240527041</v>
      </c>
      <c r="TY3">
        <v>396051.25485129264</v>
      </c>
      <c r="TZ3">
        <v>-24377.207891272032</v>
      </c>
      <c r="UA3">
        <v>-6.0431617167896752</v>
      </c>
      <c r="UC3" s="19" t="s">
        <v>2167</v>
      </c>
      <c r="UD3" s="19">
        <v>1036</v>
      </c>
      <c r="UE3" s="19">
        <v>300</v>
      </c>
      <c r="UF3" s="21">
        <v>28.957528957528954</v>
      </c>
      <c r="UG3" s="21">
        <v>1130.3274752834093</v>
      </c>
      <c r="UH3" s="21">
        <v>52.811101519238832</v>
      </c>
      <c r="UI3" s="21">
        <v>5.0975966717412007</v>
      </c>
      <c r="UK3" s="19" t="s">
        <v>2176</v>
      </c>
      <c r="UL3" s="19">
        <v>1056597</v>
      </c>
      <c r="UM3" s="19">
        <v>89185</v>
      </c>
      <c r="UN3" s="19">
        <v>8.4407773256974981</v>
      </c>
      <c r="UO3" s="19">
        <v>1030845.5138313028</v>
      </c>
      <c r="UP3" s="19">
        <v>-72834.51186026237</v>
      </c>
      <c r="UQ3" s="19">
        <v>-6.8933104921045931</v>
      </c>
      <c r="US3" s="19" t="s">
        <v>2201</v>
      </c>
      <c r="UT3" s="19">
        <v>589985</v>
      </c>
      <c r="UU3" s="19">
        <v>71847</v>
      </c>
      <c r="UV3" s="19">
        <v>12.177767231370289</v>
      </c>
      <c r="UW3" s="19">
        <v>588224.05161166145</v>
      </c>
      <c r="UX3" s="19">
        <v>-27579.800968921627</v>
      </c>
      <c r="UY3" s="19">
        <v>-4.6746613844286928</v>
      </c>
      <c r="VA3" s="19" t="s">
        <v>2211</v>
      </c>
      <c r="VB3" s="19">
        <v>118815</v>
      </c>
      <c r="VC3" s="19">
        <v>5954</v>
      </c>
      <c r="VD3" s="19">
        <v>5.0111517905988299</v>
      </c>
      <c r="VE3" s="19">
        <v>107415.68745074474</v>
      </c>
      <c r="VF3" s="19">
        <v>-16472.396921792504</v>
      </c>
      <c r="VG3" s="19">
        <v>-13.863903481708965</v>
      </c>
      <c r="VI3" s="19" t="s">
        <v>2233</v>
      </c>
      <c r="VJ3" s="19">
        <v>473752</v>
      </c>
      <c r="VK3" s="19">
        <v>29800</v>
      </c>
      <c r="VL3" s="19">
        <v>6.2902109120383658</v>
      </c>
      <c r="VM3" s="19">
        <v>458441.65481119754</v>
      </c>
      <c r="VN3" s="19">
        <v>-36742.42792936234</v>
      </c>
      <c r="VO3" s="19">
        <v>-7.7556248689952421</v>
      </c>
      <c r="VQ3" s="19" t="s">
        <v>2233</v>
      </c>
      <c r="VR3" s="19">
        <v>394321</v>
      </c>
      <c r="VS3" s="19">
        <v>25029</v>
      </c>
      <c r="VT3" s="19">
        <v>6.3473667392809405</v>
      </c>
      <c r="VU3" s="19">
        <v>365854.43658852292</v>
      </c>
      <c r="VV3" s="19">
        <v>-45507.835240903252</v>
      </c>
      <c r="VW3" s="19">
        <v>-11.54080945242664</v>
      </c>
      <c r="VY3" s="19" t="s">
        <v>2233</v>
      </c>
      <c r="VZ3" s="19">
        <v>198857</v>
      </c>
      <c r="WA3" s="19">
        <v>11847</v>
      </c>
      <c r="WB3" s="19">
        <v>5.9575473832955339</v>
      </c>
      <c r="WC3" s="19">
        <v>188394.41917040301</v>
      </c>
      <c r="WD3" s="19">
        <v>-19289.951788117149</v>
      </c>
      <c r="WE3" s="19">
        <v>-9.7004137586894839</v>
      </c>
      <c r="WG3" s="19" t="s">
        <v>2233</v>
      </c>
      <c r="WH3" s="19">
        <v>517471</v>
      </c>
      <c r="WI3" s="19">
        <v>33630</v>
      </c>
      <c r="WJ3" s="19">
        <v>6.4989149150387169</v>
      </c>
      <c r="WK3" s="19">
        <v>497590.61337366863</v>
      </c>
      <c r="WL3" s="19">
        <v>-43078.417295014835</v>
      </c>
      <c r="WM3" s="19">
        <v>-8.3247983548865214</v>
      </c>
      <c r="WO3" s="19" t="s">
        <v>2246</v>
      </c>
      <c r="WP3" s="19">
        <v>155582</v>
      </c>
      <c r="WQ3" s="19">
        <v>10590</v>
      </c>
      <c r="WR3" s="19">
        <v>6.8067000038564878</v>
      </c>
      <c r="WS3" s="19">
        <v>157654.2047703389</v>
      </c>
      <c r="WT3" s="19">
        <v>-5281.0054681780457</v>
      </c>
      <c r="WU3" s="19">
        <v>-3.3943550463280103</v>
      </c>
      <c r="WW3" s="19" t="s">
        <v>2254</v>
      </c>
      <c r="WX3" s="19">
        <v>245690</v>
      </c>
      <c r="WY3" s="19">
        <v>11558</v>
      </c>
      <c r="WZ3" s="19">
        <v>4.7043021694004645</v>
      </c>
      <c r="XA3" s="19">
        <v>226803.4215643871</v>
      </c>
      <c r="XB3" s="19">
        <v>-29648.849513832276</v>
      </c>
      <c r="XC3" s="19">
        <v>-12.067584970423002</v>
      </c>
      <c r="XE3" s="19" t="s">
        <v>1573</v>
      </c>
      <c r="XF3" s="19">
        <v>278950</v>
      </c>
      <c r="XG3" s="19">
        <v>20432</v>
      </c>
      <c r="XH3" s="19">
        <v>7.32461014518731</v>
      </c>
      <c r="XI3" s="19">
        <v>277877.67630531377</v>
      </c>
      <c r="XJ3" s="19">
        <v>-13944.607509951922</v>
      </c>
      <c r="XK3" s="19">
        <v>-4.9989630793876767</v>
      </c>
      <c r="XM3" s="19" t="s">
        <v>1573</v>
      </c>
      <c r="XN3" s="19">
        <v>328458</v>
      </c>
      <c r="XO3" s="19">
        <v>29683</v>
      </c>
      <c r="XP3" s="19">
        <v>9.0370762776367144</v>
      </c>
      <c r="XQ3" s="19">
        <v>320282.47169591649</v>
      </c>
      <c r="XR3" s="19">
        <v>-22705.501888879342</v>
      </c>
      <c r="XS3" s="19">
        <v>-6.9127565438745116</v>
      </c>
      <c r="XU3" s="19" t="s">
        <v>1584</v>
      </c>
      <c r="XV3" s="19">
        <v>10013</v>
      </c>
      <c r="XW3" s="19">
        <v>842</v>
      </c>
      <c r="XX3" s="19">
        <v>8.4090682113252768</v>
      </c>
      <c r="XY3" s="19">
        <v>8023.8055058371883</v>
      </c>
      <c r="XZ3" s="19">
        <v>-2348.2847694546717</v>
      </c>
      <c r="YA3" s="19">
        <v>-23.452359627031576</v>
      </c>
      <c r="YC3" s="19" t="s">
        <v>2047</v>
      </c>
      <c r="YD3" s="19">
        <v>48065</v>
      </c>
      <c r="YE3" s="19">
        <v>4477</v>
      </c>
      <c r="YF3" s="19">
        <v>9.3144699885571622</v>
      </c>
      <c r="YG3" s="19">
        <v>47995.93671845799</v>
      </c>
      <c r="YH3" s="19">
        <v>-2245.0101174649099</v>
      </c>
      <c r="YI3" s="19">
        <v>-4.6707793976176211</v>
      </c>
      <c r="YK3" s="19" t="s">
        <v>2047</v>
      </c>
      <c r="YL3" s="19">
        <v>149307</v>
      </c>
      <c r="YM3" s="19">
        <v>13064</v>
      </c>
      <c r="YN3" s="19">
        <v>8.7497572116511613</v>
      </c>
      <c r="YO3" s="19">
        <v>145914.66295979623</v>
      </c>
      <c r="YP3" s="19">
        <v>-10034.870188193585</v>
      </c>
      <c r="YQ3" s="19">
        <v>-6.7209643139260615</v>
      </c>
      <c r="YS3" s="19" t="s">
        <v>2276</v>
      </c>
      <c r="YT3" s="19">
        <v>257073</v>
      </c>
      <c r="YU3" s="19">
        <v>21257</v>
      </c>
      <c r="YV3" s="19">
        <v>8.2688574840609466</v>
      </c>
      <c r="YW3" s="19">
        <v>253681.7061651735</v>
      </c>
      <c r="YX3" s="19">
        <v>-15012.529143085179</v>
      </c>
      <c r="YY3" s="19">
        <v>-5.8397922547623358</v>
      </c>
      <c r="ZA3" s="19" t="s">
        <v>2284</v>
      </c>
      <c r="ZB3" s="19">
        <v>186160</v>
      </c>
      <c r="ZC3" s="19">
        <v>15067</v>
      </c>
      <c r="ZD3" s="19">
        <v>8.093575418994412</v>
      </c>
      <c r="ZE3" s="19">
        <v>184636.22464406633</v>
      </c>
      <c r="ZF3" s="19">
        <v>-10002.236588136991</v>
      </c>
      <c r="ZG3" s="19">
        <v>-5.3729246820675716</v>
      </c>
      <c r="ZI3" s="19" t="s">
        <v>1573</v>
      </c>
      <c r="ZJ3" s="19">
        <v>13215</v>
      </c>
      <c r="ZK3" s="19">
        <v>1431</v>
      </c>
      <c r="ZL3" s="19">
        <v>10.828603859250851</v>
      </c>
      <c r="ZM3" s="19">
        <v>13914.568097440339</v>
      </c>
      <c r="ZN3" s="19">
        <v>75.389692568320243</v>
      </c>
      <c r="ZO3" s="19">
        <v>0.57048575534105372</v>
      </c>
      <c r="ZQ3" s="19" t="s">
        <v>1583</v>
      </c>
      <c r="ZR3" s="19">
        <v>9841</v>
      </c>
      <c r="ZS3" s="19">
        <v>748</v>
      </c>
      <c r="ZT3" s="19">
        <v>7.6008535717914842</v>
      </c>
      <c r="ZU3" s="19">
        <v>9053.1419383718185</v>
      </c>
      <c r="ZV3" s="19">
        <v>-1203.1151585467733</v>
      </c>
      <c r="ZW3" s="19">
        <v>-12.225537633845883</v>
      </c>
    </row>
    <row r="4" spans="1:699" ht="15.6" x14ac:dyDescent="0.3">
      <c r="A4" s="19" t="s">
        <v>1249</v>
      </c>
      <c r="B4" s="19">
        <v>639</v>
      </c>
      <c r="C4" s="19">
        <v>2678</v>
      </c>
      <c r="D4" s="19">
        <v>23.861090365944701</v>
      </c>
      <c r="E4" s="19">
        <v>-216.814000686269</v>
      </c>
      <c r="F4" s="19">
        <v>269.88554744474999</v>
      </c>
      <c r="G4" s="19">
        <v>212.144662754498</v>
      </c>
      <c r="H4" s="19">
        <v>-8.0961165304805505</v>
      </c>
      <c r="I4" s="19">
        <v>6.23172659637462</v>
      </c>
      <c r="J4" s="19">
        <v>106.06723739873399</v>
      </c>
      <c r="K4" s="19">
        <v>95.414655899773607</v>
      </c>
      <c r="L4" s="19">
        <v>0.99493439793419403</v>
      </c>
      <c r="M4" s="19">
        <v>11.7057917845263</v>
      </c>
      <c r="N4" s="19">
        <v>0.97243431833261396</v>
      </c>
      <c r="P4" s="19" t="s">
        <v>1366</v>
      </c>
      <c r="Q4" s="20">
        <v>37731</v>
      </c>
      <c r="R4" s="19">
        <v>10599</v>
      </c>
      <c r="S4" s="21">
        <v>28.090959688319948</v>
      </c>
      <c r="T4" s="21">
        <v>36949.011603575535</v>
      </c>
      <c r="U4" s="19">
        <v>-2099.4889766032429</v>
      </c>
      <c r="V4" s="19">
        <v>-5.5643608083624683</v>
      </c>
      <c r="X4" s="19" t="s">
        <v>1371</v>
      </c>
      <c r="Y4" s="20">
        <v>8211</v>
      </c>
      <c r="Z4" s="19">
        <v>2076</v>
      </c>
      <c r="AA4" s="21">
        <v>25.283156740957253</v>
      </c>
      <c r="AB4" s="21">
        <v>8027.9302184564895</v>
      </c>
      <c r="AC4" s="21">
        <v>-480.66629246633511</v>
      </c>
      <c r="AD4" s="21">
        <v>-5.8539312199042151</v>
      </c>
      <c r="AF4" s="19" t="s">
        <v>1382</v>
      </c>
      <c r="AG4" s="20">
        <v>1964</v>
      </c>
      <c r="AH4" s="19">
        <v>491</v>
      </c>
      <c r="AI4" s="21">
        <v>25</v>
      </c>
      <c r="AJ4" s="21">
        <v>1877.3032205901259</v>
      </c>
      <c r="AK4" s="21">
        <v>-156.0119404393804</v>
      </c>
      <c r="AL4" s="21">
        <v>-7.9435814887668226</v>
      </c>
      <c r="AN4" s="19" t="s">
        <v>1400</v>
      </c>
      <c r="AO4" s="20">
        <v>3947</v>
      </c>
      <c r="AP4" s="19">
        <v>1253</v>
      </c>
      <c r="AQ4" s="21">
        <v>31.745629592095266</v>
      </c>
      <c r="AR4" s="21">
        <v>4136.932516005505</v>
      </c>
      <c r="AS4" s="21">
        <v>45.73589020522968</v>
      </c>
      <c r="AT4" s="21">
        <v>1.1587507019313321</v>
      </c>
      <c r="AV4" s="19" t="s">
        <v>1435</v>
      </c>
      <c r="AW4" s="20">
        <v>23332</v>
      </c>
      <c r="AX4" s="19">
        <v>5750</v>
      </c>
      <c r="AY4" s="21">
        <v>24.644265386593521</v>
      </c>
      <c r="AZ4" s="21">
        <v>23305.236854654362</v>
      </c>
      <c r="BA4" s="21">
        <v>-904.52498807835582</v>
      </c>
      <c r="BB4" s="21">
        <v>-3.8767571921753632</v>
      </c>
      <c r="BD4" s="19" t="s">
        <v>1443</v>
      </c>
      <c r="BE4" s="20">
        <v>15917</v>
      </c>
      <c r="BF4" s="19">
        <v>3100</v>
      </c>
      <c r="BG4" s="21">
        <v>19.476031915561979</v>
      </c>
      <c r="BH4" s="21">
        <v>16117.404303525745</v>
      </c>
      <c r="BI4" s="21">
        <v>-450.46591165054269</v>
      </c>
      <c r="BJ4" s="21">
        <v>-2.8300930555415138</v>
      </c>
      <c r="BL4" s="19" t="s">
        <v>1453</v>
      </c>
      <c r="BM4" s="20">
        <v>854</v>
      </c>
      <c r="BN4" s="19">
        <v>322</v>
      </c>
      <c r="BO4" s="21">
        <v>37.704918032786885</v>
      </c>
      <c r="BP4" s="21">
        <v>946.46615525314121</v>
      </c>
      <c r="BQ4" s="21">
        <v>61.24284749048411</v>
      </c>
      <c r="BR4" s="21">
        <v>7.1712936171527062</v>
      </c>
      <c r="BT4" s="19" t="s">
        <v>1460</v>
      </c>
      <c r="BU4" s="19">
        <v>2679</v>
      </c>
      <c r="BV4" s="19">
        <v>12078</v>
      </c>
      <c r="BW4" s="19">
        <v>22.180824639840999</v>
      </c>
      <c r="BX4" s="19">
        <v>8.5942417148451398</v>
      </c>
      <c r="BY4" s="19">
        <v>444.24663348340198</v>
      </c>
      <c r="BZ4" s="19">
        <v>224.402284711226</v>
      </c>
      <c r="CA4" s="46">
        <v>7.1156165878830405E-2</v>
      </c>
      <c r="CB4" s="19">
        <v>1.8579590172249201</v>
      </c>
      <c r="CC4" s="19">
        <v>228.94911859056501</v>
      </c>
      <c r="CD4" s="19">
        <v>99.980216231776097</v>
      </c>
      <c r="CE4" s="19">
        <v>1.01377317349742</v>
      </c>
      <c r="CF4" s="19">
        <v>57.690560234189903</v>
      </c>
      <c r="CG4" s="19">
        <v>0.49026882260619198</v>
      </c>
      <c r="CI4" s="19" t="s">
        <v>1469</v>
      </c>
      <c r="CJ4" s="20">
        <v>10430</v>
      </c>
      <c r="CK4" s="19">
        <v>1947</v>
      </c>
      <c r="CL4" s="21">
        <v>18.667305848513902</v>
      </c>
      <c r="CM4" s="21">
        <v>9765.121000113395</v>
      </c>
      <c r="CN4" s="19">
        <v>-1055.7850498922753</v>
      </c>
      <c r="CO4" s="19">
        <v>-10.122579577107146</v>
      </c>
      <c r="CQ4" s="19" t="s">
        <v>1477</v>
      </c>
      <c r="CR4" s="19">
        <v>38570</v>
      </c>
      <c r="CS4" s="19">
        <v>4939</v>
      </c>
      <c r="CT4" s="21">
        <v>12.805289084780918</v>
      </c>
      <c r="CU4" s="21">
        <v>38710.001232437098</v>
      </c>
      <c r="CV4" s="21">
        <v>-1548.5488291847578</v>
      </c>
      <c r="CW4" s="21">
        <v>-4.0149049239947052</v>
      </c>
      <c r="CY4" s="19" t="s">
        <v>1498</v>
      </c>
      <c r="CZ4" s="19">
        <v>810</v>
      </c>
      <c r="DA4" s="19">
        <v>243</v>
      </c>
      <c r="DB4" s="21">
        <v>30</v>
      </c>
      <c r="DC4" s="21">
        <v>810.21293444364244</v>
      </c>
      <c r="DD4" s="21">
        <v>-28.147712278539757</v>
      </c>
      <c r="DE4" s="21">
        <v>-3.4750262072271303</v>
      </c>
      <c r="DG4" s="28" t="s">
        <v>1512</v>
      </c>
      <c r="DH4" s="20">
        <v>40297</v>
      </c>
      <c r="DI4" s="19">
        <v>3640</v>
      </c>
      <c r="DJ4" s="21">
        <v>9.0329304911035564</v>
      </c>
      <c r="DK4" s="21">
        <v>38890.479683314617</v>
      </c>
      <c r="DL4" s="21">
        <v>-3169.0443008511138</v>
      </c>
      <c r="DM4" s="21">
        <v>-7.864218926597796</v>
      </c>
      <c r="DO4" s="28" t="s">
        <v>1512</v>
      </c>
      <c r="DP4" s="20">
        <v>43664</v>
      </c>
      <c r="DQ4" s="19">
        <v>3985</v>
      </c>
      <c r="DR4" s="21">
        <v>9.1265115426896308</v>
      </c>
      <c r="DS4" s="21">
        <v>45370.751559324024</v>
      </c>
      <c r="DT4" s="21">
        <v>-362.53601864218217</v>
      </c>
      <c r="DU4" s="21">
        <v>-0.83028586167593932</v>
      </c>
      <c r="DW4" s="29" t="s">
        <v>1528</v>
      </c>
      <c r="DX4" s="20">
        <v>6034</v>
      </c>
      <c r="DY4" s="19">
        <v>1374</v>
      </c>
      <c r="DZ4" s="21">
        <v>22.770964534305602</v>
      </c>
      <c r="EA4" s="21">
        <v>6178.8359522597648</v>
      </c>
      <c r="EB4" s="21">
        <v>-95.405845353223413</v>
      </c>
      <c r="EC4" s="21">
        <v>-1.5811376425791086</v>
      </c>
      <c r="EE4" s="19" t="s">
        <v>1543</v>
      </c>
      <c r="EF4" s="20">
        <v>175913</v>
      </c>
      <c r="EG4" s="19">
        <v>27205</v>
      </c>
      <c r="EH4" s="21">
        <v>15.465031009646815</v>
      </c>
      <c r="EI4" s="21">
        <v>175306.73050822102</v>
      </c>
      <c r="EJ4" s="21">
        <v>-8011.3560171900317</v>
      </c>
      <c r="EK4" s="21">
        <v>-4.5541580310665113</v>
      </c>
      <c r="EM4" s="19" t="s">
        <v>1551</v>
      </c>
      <c r="EN4" s="19">
        <v>316956</v>
      </c>
      <c r="EO4" s="19">
        <v>45312</v>
      </c>
      <c r="EP4" s="21">
        <v>14.295990610684134</v>
      </c>
      <c r="EQ4" s="21">
        <v>318077.39154695359</v>
      </c>
      <c r="ER4" s="21">
        <v>-12516.878030394117</v>
      </c>
      <c r="ES4" s="21">
        <v>-3.9490901041135418</v>
      </c>
      <c r="EU4" s="19" t="s">
        <v>1669</v>
      </c>
      <c r="EV4" s="19">
        <v>1162338</v>
      </c>
      <c r="EW4" s="19">
        <v>123784</v>
      </c>
      <c r="EX4" s="21">
        <v>10.649570090627684</v>
      </c>
      <c r="EY4" s="21">
        <v>1137444.9311940009</v>
      </c>
      <c r="EZ4" s="21">
        <v>-75576.115365699166</v>
      </c>
      <c r="FA4" s="21">
        <v>-6.5020773101885307</v>
      </c>
      <c r="FC4" s="19" t="s">
        <v>1562</v>
      </c>
      <c r="FD4" s="19">
        <v>811268</v>
      </c>
      <c r="FE4" s="19">
        <v>106036</v>
      </c>
      <c r="FF4" s="21">
        <v>13.070403368553919</v>
      </c>
      <c r="FG4" s="21">
        <v>816218.53090524487</v>
      </c>
      <c r="FH4" s="21">
        <v>-30558.595640017418</v>
      </c>
      <c r="FI4" s="21">
        <v>-3.7667695065030813</v>
      </c>
      <c r="FK4" s="19" t="s">
        <v>1569</v>
      </c>
      <c r="FL4" s="19">
        <v>190211</v>
      </c>
      <c r="FM4" s="19">
        <v>28046</v>
      </c>
      <c r="FN4" s="21">
        <v>14.744678278333009</v>
      </c>
      <c r="FO4" s="21">
        <v>185772.04611214472</v>
      </c>
      <c r="FP4" s="21">
        <v>-12325.256193462526</v>
      </c>
      <c r="FQ4" s="21">
        <v>-6.4797809766325436</v>
      </c>
      <c r="FS4" s="19" t="s">
        <v>1579</v>
      </c>
      <c r="FT4" s="19">
        <v>57530</v>
      </c>
      <c r="FU4" s="19">
        <v>7760</v>
      </c>
      <c r="FV4" s="21">
        <v>13.48861463584217</v>
      </c>
      <c r="FW4" s="21">
        <v>56883.723305393505</v>
      </c>
      <c r="FX4" s="21">
        <v>-3102.4628598761701</v>
      </c>
      <c r="FY4" s="21">
        <v>-5.3927739611961938</v>
      </c>
      <c r="GA4" s="19" t="s">
        <v>1579</v>
      </c>
      <c r="GB4" s="19">
        <v>121028</v>
      </c>
      <c r="GC4" s="19">
        <v>12063</v>
      </c>
      <c r="GD4" s="21">
        <v>9.9671150477575434</v>
      </c>
      <c r="GE4" s="21">
        <v>119468.96118201343</v>
      </c>
      <c r="GF4" s="21">
        <v>-6929.3368770872476</v>
      </c>
      <c r="GG4" s="21">
        <v>-5.7253998059021445</v>
      </c>
      <c r="GI4" s="19" t="s">
        <v>1579</v>
      </c>
      <c r="GJ4" s="19">
        <v>23223</v>
      </c>
      <c r="GK4" s="19">
        <v>3243</v>
      </c>
      <c r="GL4" s="21">
        <v>13.964604056323473</v>
      </c>
      <c r="GM4" s="21">
        <v>23098.404150601564</v>
      </c>
      <c r="GN4" s="21">
        <v>-1117.3660569285166</v>
      </c>
      <c r="GO4" s="21">
        <v>-4.8114630191125896</v>
      </c>
      <c r="GQ4" s="19" t="s">
        <v>1579</v>
      </c>
      <c r="GR4" s="19">
        <v>68886</v>
      </c>
      <c r="GS4" s="19">
        <v>8203</v>
      </c>
      <c r="GT4" s="21">
        <v>11.908080016258745</v>
      </c>
      <c r="GU4" s="21">
        <v>68297.829531511015</v>
      </c>
      <c r="GV4" s="21">
        <v>-3592.9119450645376</v>
      </c>
      <c r="GW4" s="21">
        <v>-5.2157360640254007</v>
      </c>
      <c r="GY4" s="19" t="s">
        <v>1596</v>
      </c>
      <c r="GZ4" s="19">
        <v>1050</v>
      </c>
      <c r="HA4" s="19">
        <v>335</v>
      </c>
      <c r="HB4" s="21">
        <v>31.904761904761902</v>
      </c>
      <c r="HC4" s="21">
        <v>1056.0106671351941</v>
      </c>
      <c r="HD4" s="21">
        <v>-30.039866221565603</v>
      </c>
      <c r="HE4" s="21">
        <v>-2.860939640149105</v>
      </c>
      <c r="HG4" s="19" t="s">
        <v>1617</v>
      </c>
      <c r="HH4" s="19">
        <v>1084</v>
      </c>
      <c r="HI4" s="19">
        <v>705</v>
      </c>
      <c r="HJ4" s="21">
        <v>65.036900369003689</v>
      </c>
      <c r="HK4" s="21">
        <v>1106.013986936041</v>
      </c>
      <c r="HL4" s="21">
        <v>1.9632875892389166</v>
      </c>
      <c r="HM4" s="21">
        <v>0.18111509125820263</v>
      </c>
      <c r="HO4" s="19" t="s">
        <v>1443</v>
      </c>
      <c r="HP4" s="20">
        <v>15727</v>
      </c>
      <c r="HQ4" s="19">
        <v>2743</v>
      </c>
      <c r="HR4" s="21">
        <v>17.441342913460929</v>
      </c>
      <c r="HS4" s="21">
        <v>16236.428413248554</v>
      </c>
      <c r="HT4" s="21">
        <v>-165.24300741387378</v>
      </c>
      <c r="HU4" s="21">
        <v>-1.0506963019894056</v>
      </c>
      <c r="HW4" s="19" t="s">
        <v>1875</v>
      </c>
      <c r="HX4" s="19">
        <v>7614</v>
      </c>
      <c r="HY4" s="19">
        <v>2362</v>
      </c>
      <c r="HZ4" s="19">
        <v>31.021801943787757</v>
      </c>
      <c r="IA4" s="19">
        <v>7462.6637989998553</v>
      </c>
      <c r="IB4" s="19">
        <v>-406.36939095013804</v>
      </c>
      <c r="IC4" s="19">
        <v>-5.3371341075668246</v>
      </c>
      <c r="IE4" s="19" t="s">
        <v>1875</v>
      </c>
      <c r="IF4" s="19">
        <v>6193</v>
      </c>
      <c r="IG4" s="19">
        <v>1389</v>
      </c>
      <c r="IH4" s="19">
        <v>22.428548361052801</v>
      </c>
      <c r="II4" s="19">
        <v>6058.5170698266384</v>
      </c>
      <c r="IJ4" s="19">
        <v>-367.95878366469333</v>
      </c>
      <c r="IK4" s="19">
        <v>-5.9415272673129875</v>
      </c>
      <c r="IM4" s="19" t="s">
        <v>1886</v>
      </c>
      <c r="IN4" s="19">
        <v>2403</v>
      </c>
      <c r="IO4" s="19">
        <v>8375</v>
      </c>
      <c r="IP4" s="19">
        <v>28.692537313432801</v>
      </c>
      <c r="IQ4" s="19">
        <v>-489.23973397304297</v>
      </c>
      <c r="IR4" s="19">
        <v>576.05371101022399</v>
      </c>
      <c r="IS4" s="19">
        <v>361.82809935066899</v>
      </c>
      <c r="IT4" s="19">
        <v>-5.8416684653497599</v>
      </c>
      <c r="IU4" s="19">
        <v>-0.51156350538265405</v>
      </c>
      <c r="IV4" s="19">
        <v>143.83532918933901</v>
      </c>
      <c r="IW4" s="19">
        <v>100.550612642041</v>
      </c>
      <c r="IX4" s="19">
        <v>0.997580539303078</v>
      </c>
      <c r="IY4" s="19">
        <v>11.188586320454201</v>
      </c>
      <c r="IZ4" s="19">
        <v>0.99631877245494704</v>
      </c>
      <c r="JB4" t="s">
        <v>1907</v>
      </c>
      <c r="JC4" s="12" t="s">
        <v>1916</v>
      </c>
      <c r="JD4">
        <v>1277</v>
      </c>
      <c r="JE4">
        <v>4770</v>
      </c>
      <c r="JF4">
        <v>26.771488469601699</v>
      </c>
      <c r="JG4">
        <v>-142.911442419108</v>
      </c>
      <c r="JH4">
        <v>263.171883907287</v>
      </c>
      <c r="JI4">
        <v>166.28326120242701</v>
      </c>
      <c r="JJ4">
        <v>-2.9960470108827799</v>
      </c>
      <c r="JK4">
        <v>7.8475241628261001</v>
      </c>
      <c r="JL4">
        <v>137.38282339299801</v>
      </c>
      <c r="JM4">
        <v>96.474052877960503</v>
      </c>
      <c r="JN4">
        <v>1.0048368568164501</v>
      </c>
      <c r="JO4">
        <v>15.9552388853698</v>
      </c>
      <c r="JP4">
        <v>0.823646743553617</v>
      </c>
      <c r="JR4" s="19" t="s">
        <v>1927</v>
      </c>
      <c r="JS4" s="12" t="s">
        <v>1916</v>
      </c>
      <c r="JT4" s="19">
        <v>12370</v>
      </c>
      <c r="JU4" s="19">
        <v>48670</v>
      </c>
      <c r="JV4" s="19">
        <v>25.416067392644301</v>
      </c>
      <c r="JW4" s="19">
        <v>-2026.8810032352501</v>
      </c>
      <c r="JX4" s="19">
        <v>2145.07736112771</v>
      </c>
      <c r="JY4" s="19">
        <v>995.99103501744503</v>
      </c>
      <c r="JZ4" s="19">
        <v>-4.1645387368712798</v>
      </c>
      <c r="KA4" s="19">
        <v>-17.919761833062601</v>
      </c>
      <c r="KB4" s="19">
        <v>202.96743975954701</v>
      </c>
      <c r="KC4" s="19">
        <v>109.70061052406901</v>
      </c>
      <c r="KD4" s="19">
        <v>0.999687868435854</v>
      </c>
      <c r="KE4" s="19">
        <v>3.2071100294950798</v>
      </c>
      <c r="KF4" s="19">
        <v>0.99992571627490401</v>
      </c>
      <c r="KH4" s="19" t="s">
        <v>1947</v>
      </c>
      <c r="KI4" s="12" t="s">
        <v>1916</v>
      </c>
      <c r="KJ4" s="19">
        <v>1732</v>
      </c>
      <c r="KK4" s="19">
        <v>4995</v>
      </c>
      <c r="KL4" s="19">
        <v>34.674674674674698</v>
      </c>
      <c r="KM4" s="19">
        <v>-269.41396983300803</v>
      </c>
      <c r="KN4" s="19">
        <v>305.20300880718798</v>
      </c>
      <c r="KO4" s="19">
        <v>261.88935967877097</v>
      </c>
      <c r="KP4" s="19">
        <v>-5.3936730697298803</v>
      </c>
      <c r="KQ4" s="19">
        <v>3.4834237119851701</v>
      </c>
      <c r="KR4" s="19">
        <v>113.616770578021</v>
      </c>
      <c r="KS4" s="19">
        <v>97.481536649598993</v>
      </c>
      <c r="KT4" s="19">
        <v>0.97693554315194897</v>
      </c>
      <c r="KU4" s="19">
        <v>77.339654851041999</v>
      </c>
      <c r="KV4" s="19">
        <v>0.98921391458643004</v>
      </c>
      <c r="KX4" s="19" t="s">
        <v>1987</v>
      </c>
      <c r="KY4" s="19">
        <v>68436</v>
      </c>
      <c r="KZ4" s="19">
        <v>7941</v>
      </c>
      <c r="LA4" s="22">
        <v>11.603541995440995</v>
      </c>
      <c r="LB4" s="22">
        <v>66914.683653263171</v>
      </c>
      <c r="LC4" s="22">
        <v>-4470.000529399993</v>
      </c>
      <c r="LD4" s="22">
        <v>-6.5316507823367713</v>
      </c>
      <c r="LF4" s="19" t="s">
        <v>1997</v>
      </c>
      <c r="LG4" s="19">
        <v>324663</v>
      </c>
      <c r="LH4" s="19">
        <v>43099</v>
      </c>
      <c r="LI4" s="19">
        <v>13.274995918845079</v>
      </c>
      <c r="LJ4" s="19">
        <v>318086.78613633296</v>
      </c>
      <c r="LK4" s="19">
        <v>-20325.603170483693</v>
      </c>
      <c r="LL4" s="19">
        <v>-6.2605234259782279</v>
      </c>
      <c r="LN4" s="19" t="s">
        <v>1997</v>
      </c>
      <c r="LO4" s="19">
        <v>200205</v>
      </c>
      <c r="LP4" s="19">
        <v>27828</v>
      </c>
      <c r="LQ4" s="19">
        <v>13.899752753427736</v>
      </c>
      <c r="LR4" s="19">
        <v>196056.46642460473</v>
      </c>
      <c r="LS4" s="19">
        <v>-12559.956896625517</v>
      </c>
      <c r="LT4" s="19">
        <v>-6.2735480615496702</v>
      </c>
      <c r="LV4" s="19" t="s">
        <v>1997</v>
      </c>
      <c r="LW4" s="19">
        <v>1037392</v>
      </c>
      <c r="LX4" s="19">
        <v>113058</v>
      </c>
      <c r="LY4" s="19">
        <v>10.89829109921804</v>
      </c>
      <c r="LZ4" s="19">
        <v>1013545.6475146653</v>
      </c>
      <c r="MA4" s="19">
        <v>-68870.734861068078</v>
      </c>
      <c r="MB4" s="19">
        <v>-6.6388341977832948</v>
      </c>
      <c r="MD4" s="19" t="s">
        <v>1997</v>
      </c>
      <c r="ME4" s="19">
        <v>1073323</v>
      </c>
      <c r="MF4" s="19">
        <v>115091</v>
      </c>
      <c r="MG4" s="19">
        <v>10.722867207727777</v>
      </c>
      <c r="MH4" s="19">
        <v>1050675.2204890517</v>
      </c>
      <c r="MI4" s="19">
        <v>-69426.990535400924</v>
      </c>
      <c r="MJ4" s="19">
        <v>-6.468415429036825</v>
      </c>
      <c r="ML4" t="s">
        <v>1997</v>
      </c>
      <c r="MM4">
        <v>823189</v>
      </c>
      <c r="MN4">
        <v>95499</v>
      </c>
      <c r="MO4">
        <v>11.601102541457673</v>
      </c>
      <c r="MP4">
        <v>808039.77653403452</v>
      </c>
      <c r="MQ4">
        <v>-50776.262292667292</v>
      </c>
      <c r="MR4">
        <v>-6.1682386781975085</v>
      </c>
      <c r="MT4" s="19" t="s">
        <v>1997</v>
      </c>
      <c r="MU4" s="19">
        <v>575998</v>
      </c>
      <c r="MV4" s="19">
        <v>73902</v>
      </c>
      <c r="MW4" s="19">
        <v>12.83025288282251</v>
      </c>
      <c r="MX4" s="19">
        <v>570432.54517712712</v>
      </c>
      <c r="MY4" s="19">
        <v>-30391.982081729278</v>
      </c>
      <c r="MZ4" s="19">
        <v>-5.2764040989255658</v>
      </c>
      <c r="NB4" s="19" t="s">
        <v>1997</v>
      </c>
      <c r="NC4" s="19">
        <v>789485</v>
      </c>
      <c r="ND4" s="19">
        <v>94427</v>
      </c>
      <c r="NE4" s="19">
        <v>11.960581898326124</v>
      </c>
      <c r="NF4" s="19">
        <v>781905.66709378373</v>
      </c>
      <c r="NG4" s="19">
        <v>-41953.266260905541</v>
      </c>
      <c r="NH4" s="19">
        <v>-5.3140042256541342</v>
      </c>
      <c r="NJ4" s="19" t="s">
        <v>1997</v>
      </c>
      <c r="NK4" s="19">
        <v>1011626</v>
      </c>
      <c r="NL4" s="19">
        <v>113274</v>
      </c>
      <c r="NM4" s="19">
        <v>11.197221107405305</v>
      </c>
      <c r="NN4" s="19">
        <v>995893.02036886918</v>
      </c>
      <c r="NO4" s="19">
        <v>-59863.930649574264</v>
      </c>
      <c r="NP4" s="19">
        <v>-5.917595104275124</v>
      </c>
      <c r="NR4" s="19" t="s">
        <v>1997</v>
      </c>
      <c r="NS4" s="19">
        <v>1602705</v>
      </c>
      <c r="NT4" s="19">
        <v>166838</v>
      </c>
      <c r="NU4" s="19">
        <v>10.409775972496497</v>
      </c>
      <c r="NV4" s="19">
        <v>1572116.8193876673</v>
      </c>
      <c r="NW4" s="19">
        <v>-100852.121581716</v>
      </c>
      <c r="NX4" s="19">
        <v>-6.292619139624323</v>
      </c>
      <c r="NZ4" s="12" t="s">
        <v>1916</v>
      </c>
      <c r="OO4" s="19" t="s">
        <v>2036</v>
      </c>
      <c r="OP4" s="19">
        <v>252719</v>
      </c>
      <c r="OQ4" s="19">
        <v>21713</v>
      </c>
      <c r="OR4" s="19">
        <v>8.5917560610796979</v>
      </c>
      <c r="OS4" s="19">
        <v>253143.74927217292</v>
      </c>
      <c r="OT4" s="19">
        <v>-11146.788191435742</v>
      </c>
      <c r="OU4" s="19">
        <v>-4.4107440245631482</v>
      </c>
      <c r="OW4" s="19" t="s">
        <v>2043</v>
      </c>
      <c r="OX4" s="19">
        <v>546692</v>
      </c>
      <c r="OY4" s="19">
        <v>62624</v>
      </c>
      <c r="OZ4" s="19">
        <v>11.455078910977297</v>
      </c>
      <c r="PA4" s="19">
        <v>534606.951165342</v>
      </c>
      <c r="PB4" s="19">
        <v>-35684.196392925107</v>
      </c>
      <c r="PC4" s="19">
        <v>-6.5272944167694247</v>
      </c>
      <c r="PE4" s="19" t="s">
        <v>2048</v>
      </c>
      <c r="PF4" s="19">
        <v>745085</v>
      </c>
      <c r="PG4" s="19">
        <v>87972</v>
      </c>
      <c r="PH4" s="19">
        <v>11.806975043115886</v>
      </c>
      <c r="PI4" s="19">
        <v>728908.94189403811</v>
      </c>
      <c r="PJ4" s="19">
        <v>-48222.905200663838</v>
      </c>
      <c r="PK4" s="19">
        <v>-6.4721347498156359</v>
      </c>
      <c r="PM4" s="19" t="s">
        <v>1997</v>
      </c>
      <c r="PN4" s="19">
        <v>931158</v>
      </c>
      <c r="PO4" s="19">
        <v>102852</v>
      </c>
      <c r="PP4" s="19">
        <v>11.045601283563048</v>
      </c>
      <c r="PQ4" s="19">
        <v>927877.99658385699</v>
      </c>
      <c r="PR4" s="19">
        <v>-44531.303245335934</v>
      </c>
      <c r="PS4" s="19">
        <v>-4.7823573706434281</v>
      </c>
      <c r="PU4" s="19" t="s">
        <v>2048</v>
      </c>
      <c r="PV4" s="19">
        <v>407047</v>
      </c>
      <c r="PW4" s="19">
        <v>53387</v>
      </c>
      <c r="PX4" s="19">
        <v>13.115684429562188</v>
      </c>
      <c r="PY4" s="19">
        <v>400351.65892000363</v>
      </c>
      <c r="PZ4" s="19">
        <v>-24043.574025996553</v>
      </c>
      <c r="QA4" s="19">
        <v>-5.9068299302037737</v>
      </c>
      <c r="QC4" s="19" t="s">
        <v>2048</v>
      </c>
      <c r="QD4" s="19">
        <v>719639</v>
      </c>
      <c r="QE4" s="19">
        <v>82178</v>
      </c>
      <c r="QF4" s="19">
        <v>11.419336639620699</v>
      </c>
      <c r="QG4" s="19">
        <v>687911.06906915375</v>
      </c>
      <c r="QH4" s="19">
        <v>-62014.584384304006</v>
      </c>
      <c r="QI4" s="19">
        <v>-8.6174574174418019</v>
      </c>
      <c r="QK4" s="19" t="s">
        <v>2048</v>
      </c>
      <c r="QL4" s="19">
        <v>547155</v>
      </c>
      <c r="QM4" s="19">
        <v>67997</v>
      </c>
      <c r="QN4" s="19">
        <v>12.427374327201616</v>
      </c>
      <c r="QO4" s="19">
        <v>535847.280898356</v>
      </c>
      <c r="QP4" s="19">
        <v>-34700.233146561834</v>
      </c>
      <c r="QQ4" s="19">
        <v>-6.3419384171874205</v>
      </c>
      <c r="QS4" s="19" t="s">
        <v>2048</v>
      </c>
      <c r="QT4" s="19">
        <v>742940</v>
      </c>
      <c r="QU4" s="19">
        <v>81042</v>
      </c>
      <c r="QV4" s="19">
        <v>10.908283306861927</v>
      </c>
      <c r="QW4" s="19">
        <v>738652.17865634407</v>
      </c>
      <c r="QX4" s="19">
        <v>-37168.330276473192</v>
      </c>
      <c r="QY4" s="19">
        <v>-5.0028710631374267</v>
      </c>
      <c r="RA4" s="19" t="s">
        <v>2048</v>
      </c>
      <c r="RB4" s="19">
        <v>671562</v>
      </c>
      <c r="RC4" s="19">
        <v>73272</v>
      </c>
      <c r="RD4" s="19">
        <v>10.910682855789934</v>
      </c>
      <c r="RE4" s="19">
        <v>662263.07445850968</v>
      </c>
      <c r="RF4" s="19">
        <v>-38748.479264415801</v>
      </c>
      <c r="RG4" s="19">
        <v>-5.7699034883474347</v>
      </c>
      <c r="RI4" s="19" t="s">
        <v>2098</v>
      </c>
      <c r="RJ4" s="19">
        <v>172391</v>
      </c>
      <c r="RK4" s="19">
        <v>23436</v>
      </c>
      <c r="RL4" s="19">
        <v>13.594677216328</v>
      </c>
      <c r="RM4" s="19">
        <v>174259.75778398421</v>
      </c>
      <c r="RN4" s="19">
        <v>-5672.4301052149967</v>
      </c>
      <c r="RO4" s="19">
        <v>-3.2904444577820171</v>
      </c>
      <c r="RQ4" s="19" t="s">
        <v>2048</v>
      </c>
      <c r="RR4" s="19">
        <v>683294</v>
      </c>
      <c r="RS4" s="19">
        <v>70343</v>
      </c>
      <c r="RT4" s="19">
        <v>10.294690133383288</v>
      </c>
      <c r="RU4" s="19">
        <v>653470.3632372102</v>
      </c>
      <c r="RV4" s="19">
        <v>-58980.004924650304</v>
      </c>
      <c r="RW4" s="19">
        <v>-8.6317170829321341</v>
      </c>
      <c r="RY4" s="19" t="s">
        <v>2048</v>
      </c>
      <c r="RZ4" s="19">
        <v>383224</v>
      </c>
      <c r="SA4" s="19">
        <v>48760</v>
      </c>
      <c r="SB4" s="19">
        <v>12.723629000271384</v>
      </c>
      <c r="SC4" s="19">
        <v>376992.65353969089</v>
      </c>
      <c r="SD4" s="19">
        <v>-22642.979137293645</v>
      </c>
      <c r="SE4" s="19">
        <v>-5.9085493438024876</v>
      </c>
      <c r="SG4" s="19" t="s">
        <v>1579</v>
      </c>
      <c r="SH4" s="19">
        <v>17125</v>
      </c>
      <c r="SI4" s="19">
        <v>5355</v>
      </c>
      <c r="SJ4" s="19">
        <v>31.270072992700733</v>
      </c>
      <c r="SK4" s="19">
        <v>17011.157152744876</v>
      </c>
      <c r="SL4" s="19">
        <v>-696.65070489236859</v>
      </c>
      <c r="SM4" s="19">
        <v>-4.0680333132401092</v>
      </c>
      <c r="SO4" s="31">
        <v>0</v>
      </c>
      <c r="SP4" s="19">
        <v>408865</v>
      </c>
      <c r="SQ4" s="19">
        <v>36876</v>
      </c>
      <c r="SR4" s="19">
        <v>9.0191138884472881</v>
      </c>
      <c r="SS4" s="19">
        <v>397371.44531473954</v>
      </c>
      <c r="ST4" s="19">
        <v>-29518.326950997463</v>
      </c>
      <c r="SU4" s="19">
        <v>-7.219577843786448</v>
      </c>
      <c r="SW4" s="19" t="s">
        <v>2128</v>
      </c>
      <c r="SX4" s="19">
        <v>1762</v>
      </c>
      <c r="SY4" s="19">
        <v>1315</v>
      </c>
      <c r="SZ4" s="19">
        <v>74.631101021566408</v>
      </c>
      <c r="TA4" s="19">
        <v>1771.5616762911843</v>
      </c>
      <c r="TB4" s="19">
        <v>-13.266407523374937</v>
      </c>
      <c r="TC4" s="19">
        <v>-0.75291756659335629</v>
      </c>
      <c r="TE4" s="31">
        <v>0</v>
      </c>
      <c r="TF4" s="19">
        <v>1251013</v>
      </c>
      <c r="TG4" s="19">
        <v>114698</v>
      </c>
      <c r="TH4" s="19">
        <v>9.1684099206003449</v>
      </c>
      <c r="TI4" s="19">
        <v>1226065.3107942385</v>
      </c>
      <c r="TJ4" s="19">
        <v>-80516.054745473433</v>
      </c>
      <c r="TK4" s="19">
        <v>-6.4360685896528196</v>
      </c>
      <c r="TM4" s="31">
        <v>0</v>
      </c>
      <c r="TN4" s="19">
        <v>306840</v>
      </c>
      <c r="TO4" s="19">
        <v>25226</v>
      </c>
      <c r="TP4" s="19">
        <v>8.2212227871203236</v>
      </c>
      <c r="TQ4" s="19">
        <v>302782.26689441164</v>
      </c>
      <c r="TR4" s="19">
        <v>-17935.546450308932</v>
      </c>
      <c r="TS4" s="19">
        <v>-5.845243922014383</v>
      </c>
      <c r="TU4" s="57">
        <v>0</v>
      </c>
      <c r="TV4">
        <v>1220625</v>
      </c>
      <c r="TW4">
        <v>110506</v>
      </c>
      <c r="TX4">
        <v>9.0532309267793138</v>
      </c>
      <c r="TY4">
        <v>1195927.8871312132</v>
      </c>
      <c r="TZ4">
        <v>-78968.20722534752</v>
      </c>
      <c r="UA4">
        <v>-6.4694895832337966</v>
      </c>
      <c r="UC4" s="19" t="s">
        <v>2168</v>
      </c>
      <c r="UD4" s="19">
        <v>8526</v>
      </c>
      <c r="UE4" s="19">
        <v>1701</v>
      </c>
      <c r="UF4" s="21">
        <v>19.950738916256157</v>
      </c>
      <c r="UG4" s="21">
        <v>8308.3995077663276</v>
      </c>
      <c r="UH4" s="21">
        <v>-547.97046762198897</v>
      </c>
      <c r="UI4" s="21">
        <v>-6.4270521653998243</v>
      </c>
      <c r="UK4" s="19" t="s">
        <v>2177</v>
      </c>
      <c r="UL4" s="19">
        <v>347807</v>
      </c>
      <c r="UM4" s="19">
        <v>48174</v>
      </c>
      <c r="UN4" s="19">
        <v>13.850785061830267</v>
      </c>
      <c r="UO4" s="19">
        <v>346073.62714623223</v>
      </c>
      <c r="UP4" s="19">
        <v>-16628.354211079364</v>
      </c>
      <c r="UQ4" s="19">
        <v>-4.780914188351403</v>
      </c>
      <c r="US4" s="19" t="s">
        <v>2202</v>
      </c>
      <c r="UT4" s="19">
        <v>673213</v>
      </c>
      <c r="UU4" s="19">
        <v>52239</v>
      </c>
      <c r="UV4" s="19">
        <v>7.7596540767929323</v>
      </c>
      <c r="UW4" s="19">
        <v>647937.18765409559</v>
      </c>
      <c r="UX4" s="19">
        <v>-55060.721728609176</v>
      </c>
      <c r="UY4" s="19">
        <v>-8.1787965664075379</v>
      </c>
      <c r="VA4" s="19" t="s">
        <v>2177</v>
      </c>
      <c r="VB4" s="19">
        <v>1169599</v>
      </c>
      <c r="VC4" s="19">
        <v>120760</v>
      </c>
      <c r="VD4" s="19">
        <v>10.324906228544997</v>
      </c>
      <c r="VE4" s="19">
        <v>1153995.3084745519</v>
      </c>
      <c r="VF4" s="19">
        <v>-67265.456949175801</v>
      </c>
      <c r="VG4" s="19">
        <v>-5.7511554771486466</v>
      </c>
      <c r="VI4" s="19" t="s">
        <v>2234</v>
      </c>
      <c r="VJ4" s="19">
        <v>995549</v>
      </c>
      <c r="VK4" s="19">
        <v>111508</v>
      </c>
      <c r="VL4" s="19">
        <v>11.200654111450065</v>
      </c>
      <c r="VM4" s="19">
        <v>1002521.6374219201</v>
      </c>
      <c r="VN4" s="19">
        <v>-37578.044449175941</v>
      </c>
      <c r="VO4" s="19">
        <v>-3.7746052127194085</v>
      </c>
      <c r="VQ4" s="19" t="s">
        <v>2234</v>
      </c>
      <c r="VR4" s="19">
        <v>1120588</v>
      </c>
      <c r="VS4" s="19">
        <v>123332</v>
      </c>
      <c r="VT4" s="19">
        <v>11.006007560316549</v>
      </c>
      <c r="VU4" s="19">
        <v>1134786.2754921028</v>
      </c>
      <c r="VV4" s="19">
        <v>-36374.438282502349</v>
      </c>
      <c r="VW4" s="19">
        <v>-3.2460135466828439</v>
      </c>
      <c r="VY4" s="19" t="s">
        <v>2234</v>
      </c>
      <c r="VZ4" s="19">
        <v>1281268</v>
      </c>
      <c r="WA4" s="19">
        <v>132479</v>
      </c>
      <c r="WB4" s="19">
        <v>10.339679130361485</v>
      </c>
      <c r="WC4" s="19">
        <v>1265137.492738435</v>
      </c>
      <c r="WD4" s="19">
        <v>-72763.4318984868</v>
      </c>
      <c r="WE4" s="19">
        <v>-5.6790173405163324</v>
      </c>
      <c r="WG4" s="19" t="s">
        <v>2234</v>
      </c>
      <c r="WH4" s="19">
        <v>947680</v>
      </c>
      <c r="WI4" s="19">
        <v>106361</v>
      </c>
      <c r="WJ4" s="19">
        <v>11.223303224717204</v>
      </c>
      <c r="WK4" s="19">
        <v>948206.09296507342</v>
      </c>
      <c r="WL4" s="19">
        <v>-41566.161683180253</v>
      </c>
      <c r="WM4" s="19">
        <v>-4.3860967502933743</v>
      </c>
      <c r="WO4" s="19" t="s">
        <v>2247</v>
      </c>
      <c r="WP4" s="19">
        <v>348678</v>
      </c>
      <c r="WQ4" s="19">
        <v>31933</v>
      </c>
      <c r="WR4" s="19">
        <v>9.1583065177613729</v>
      </c>
      <c r="WS4" s="19">
        <v>337774.3088865428</v>
      </c>
      <c r="WT4" s="19">
        <v>-26195.756557784334</v>
      </c>
      <c r="WU4" s="19">
        <v>-7.5128790912487542</v>
      </c>
      <c r="WW4" s="19" t="s">
        <v>2255</v>
      </c>
      <c r="WX4" s="19">
        <v>1331611</v>
      </c>
      <c r="WY4" s="19">
        <v>135418</v>
      </c>
      <c r="WZ4" s="19">
        <v>10.16948643410125</v>
      </c>
      <c r="XA4" s="19">
        <v>1321783.4655854912</v>
      </c>
      <c r="XB4" s="19">
        <v>-69145.807693783427</v>
      </c>
      <c r="XC4" s="19">
        <v>-5.1926431738535825</v>
      </c>
      <c r="XE4" s="19" t="s">
        <v>1572</v>
      </c>
      <c r="XF4" s="19">
        <v>1112593</v>
      </c>
      <c r="XG4" s="19">
        <v>112693</v>
      </c>
      <c r="XH4" s="19">
        <v>10.128861137900383</v>
      </c>
      <c r="XI4" s="19">
        <v>1083859.3411859984</v>
      </c>
      <c r="XJ4" s="19">
        <v>-77291.975873301504</v>
      </c>
      <c r="XK4" s="19">
        <v>-6.9470125978953217</v>
      </c>
      <c r="XM4" s="19" t="s">
        <v>1572</v>
      </c>
      <c r="XN4" s="19">
        <v>386951</v>
      </c>
      <c r="XO4" s="19">
        <v>41184</v>
      </c>
      <c r="XP4" s="19">
        <v>10.643208054766625</v>
      </c>
      <c r="XQ4" s="19">
        <v>374622.81787582097</v>
      </c>
      <c r="XR4" s="19">
        <v>-29000.123017970123</v>
      </c>
      <c r="XS4" s="19">
        <v>-7.4945207579177016</v>
      </c>
      <c r="XU4" s="19" t="s">
        <v>1583</v>
      </c>
      <c r="XV4" s="19">
        <v>74387</v>
      </c>
      <c r="XW4" s="19">
        <v>6446</v>
      </c>
      <c r="XX4" s="19">
        <v>8.6654926263997751</v>
      </c>
      <c r="XY4" s="19">
        <v>72799.569077121152</v>
      </c>
      <c r="XZ4" s="19">
        <v>-4905.1093767349084</v>
      </c>
      <c r="YA4" s="19">
        <v>-6.5940411318307079</v>
      </c>
      <c r="YC4" s="19" t="s">
        <v>2048</v>
      </c>
      <c r="YD4" s="19">
        <v>1043212</v>
      </c>
      <c r="YE4" s="19">
        <v>103446</v>
      </c>
      <c r="YF4" s="19">
        <v>9.9161052595253896</v>
      </c>
      <c r="YG4" s="19">
        <v>1035181.7350487246</v>
      </c>
      <c r="YH4" s="19">
        <v>-54617.051703711739</v>
      </c>
      <c r="YI4" s="19">
        <v>-5.2354700390440048</v>
      </c>
      <c r="YK4" s="19" t="s">
        <v>2048</v>
      </c>
      <c r="YL4" s="19">
        <v>1356924</v>
      </c>
      <c r="YM4" s="19">
        <v>131507</v>
      </c>
      <c r="YN4" s="19">
        <v>9.6915523640233356</v>
      </c>
      <c r="YO4" s="19">
        <v>1332201.8933013219</v>
      </c>
      <c r="YP4" s="19">
        <v>-84756.851363744354</v>
      </c>
      <c r="YQ4" s="19">
        <v>-6.2462489692675751</v>
      </c>
      <c r="YS4" s="19" t="s">
        <v>2277</v>
      </c>
      <c r="YT4" s="19">
        <v>1248007</v>
      </c>
      <c r="YU4" s="19">
        <v>118314</v>
      </c>
      <c r="YV4" s="19">
        <v>9.4802352871418201</v>
      </c>
      <c r="YW4" s="19">
        <v>1226490.6245984309</v>
      </c>
      <c r="YX4" s="19">
        <v>-76925.206631490728</v>
      </c>
      <c r="YY4" s="19">
        <v>-6.1638441636537884</v>
      </c>
      <c r="ZA4" s="19" t="s">
        <v>2285</v>
      </c>
      <c r="ZB4" s="19">
        <v>40800</v>
      </c>
      <c r="ZC4" s="19">
        <v>4197</v>
      </c>
      <c r="ZD4" s="19">
        <v>10.286764705882353</v>
      </c>
      <c r="ZE4" s="19">
        <v>40723.692597587979</v>
      </c>
      <c r="ZF4" s="19">
        <v>-1902.64203229142</v>
      </c>
      <c r="ZG4" s="19">
        <v>-4.6633383144397547</v>
      </c>
      <c r="ZI4" s="19" t="s">
        <v>1572</v>
      </c>
      <c r="ZJ4" s="19">
        <v>59506</v>
      </c>
      <c r="ZK4" s="19">
        <v>6840</v>
      </c>
      <c r="ZL4" s="19">
        <v>11.494639196047457</v>
      </c>
      <c r="ZM4" s="19">
        <v>59178.045377732647</v>
      </c>
      <c r="ZN4" s="19">
        <v>-2944.8568911539842</v>
      </c>
      <c r="ZO4" s="19">
        <v>-4.9488402701475218</v>
      </c>
      <c r="ZQ4" s="19" t="s">
        <v>1582</v>
      </c>
      <c r="ZR4" s="19">
        <v>74195</v>
      </c>
      <c r="ZS4" s="19">
        <v>6807</v>
      </c>
      <c r="ZT4" s="19">
        <v>9.1744726733607376</v>
      </c>
      <c r="ZU4" s="19">
        <v>72869.579916314775</v>
      </c>
      <c r="ZV4" s="19">
        <v>-4628.5490795009682</v>
      </c>
      <c r="ZW4" s="19">
        <v>-6.2383571392964052</v>
      </c>
    </row>
    <row r="5" spans="1:699" ht="15.6" x14ac:dyDescent="0.3">
      <c r="A5" s="23" t="s">
        <v>1250</v>
      </c>
      <c r="B5" s="68" t="s">
        <v>1349</v>
      </c>
      <c r="C5" s="68"/>
      <c r="D5" s="68"/>
      <c r="E5" s="68"/>
      <c r="F5" s="68"/>
      <c r="G5" s="68"/>
      <c r="H5" s="69" t="s">
        <v>1397</v>
      </c>
      <c r="I5" s="69"/>
      <c r="J5" s="69"/>
      <c r="K5" s="69"/>
      <c r="L5" s="69"/>
      <c r="M5" s="69"/>
      <c r="N5" s="69"/>
      <c r="P5" s="19" t="s">
        <v>1367</v>
      </c>
      <c r="Q5" s="20">
        <v>25262</v>
      </c>
      <c r="R5" s="19">
        <v>6674</v>
      </c>
      <c r="S5" s="21">
        <v>26.419127543345738</v>
      </c>
      <c r="T5" s="21">
        <v>25773.847017327862</v>
      </c>
      <c r="U5" s="19">
        <v>-443.14533353853039</v>
      </c>
      <c r="V5" s="19">
        <v>-1.7541973459683731</v>
      </c>
      <c r="X5" s="19" t="s">
        <v>1372</v>
      </c>
      <c r="Y5" s="20">
        <v>38169</v>
      </c>
      <c r="Z5" s="19">
        <v>10236</v>
      </c>
      <c r="AA5" s="21">
        <v>26.817574471429694</v>
      </c>
      <c r="AB5" s="21">
        <v>38623.839319416147</v>
      </c>
      <c r="AC5" s="21">
        <v>-964.5526465546609</v>
      </c>
      <c r="AD5" s="21">
        <v>-2.5270576817696582</v>
      </c>
      <c r="AF5" s="19" t="s">
        <v>1383</v>
      </c>
      <c r="AG5" s="20">
        <v>10479</v>
      </c>
      <c r="AH5" s="19">
        <v>2910</v>
      </c>
      <c r="AI5" s="21">
        <v>27.769825365015745</v>
      </c>
      <c r="AJ5" s="21">
        <v>10160.435517469508</v>
      </c>
      <c r="AK5" s="21">
        <v>-681.0862584039678</v>
      </c>
      <c r="AL5" s="21">
        <v>-6.4995348640516069</v>
      </c>
      <c r="AN5" s="19" t="s">
        <v>1401</v>
      </c>
      <c r="AO5" s="20">
        <v>1388</v>
      </c>
      <c r="AP5" s="19">
        <v>403</v>
      </c>
      <c r="AQ5" s="21">
        <v>29.034582132564839</v>
      </c>
      <c r="AR5" s="21">
        <v>1194.0049557968016</v>
      </c>
      <c r="AS5" s="21">
        <v>-233.54529199303852</v>
      </c>
      <c r="AT5" s="21">
        <v>-16.82602968249557</v>
      </c>
      <c r="AV5" s="19" t="s">
        <v>1436</v>
      </c>
      <c r="AW5" s="20">
        <v>25123</v>
      </c>
      <c r="AX5" s="19">
        <v>6819</v>
      </c>
      <c r="AY5" s="21">
        <v>27.142459101221988</v>
      </c>
      <c r="AZ5" s="21">
        <v>25467.823752678913</v>
      </c>
      <c r="BA5" s="21">
        <v>-587.6174349550347</v>
      </c>
      <c r="BB5" s="21">
        <v>-2.3389620465511074</v>
      </c>
      <c r="BD5" s="19" t="s">
        <v>1444</v>
      </c>
      <c r="BE5" s="20">
        <v>157805</v>
      </c>
      <c r="BF5" s="19">
        <v>23519</v>
      </c>
      <c r="BG5" s="21">
        <v>14.903837014036311</v>
      </c>
      <c r="BH5" s="21">
        <v>157414.77684588061</v>
      </c>
      <c r="BI5" s="21">
        <v>-7085.011996413421</v>
      </c>
      <c r="BJ5" s="21">
        <v>-4.4897259252960433</v>
      </c>
      <c r="BL5" s="19" t="s">
        <v>1454</v>
      </c>
      <c r="BM5" s="20">
        <v>4035</v>
      </c>
      <c r="BN5" s="19">
        <v>1268</v>
      </c>
      <c r="BO5" s="21">
        <v>31.425030978934327</v>
      </c>
      <c r="BP5" s="21">
        <v>3931.8891339946063</v>
      </c>
      <c r="BQ5" s="21">
        <v>-236.30532270512413</v>
      </c>
      <c r="BR5" s="21">
        <v>-5.8563896581195571</v>
      </c>
      <c r="BT5" s="19" t="s">
        <v>1461</v>
      </c>
      <c r="BU5" s="19">
        <v>1449</v>
      </c>
      <c r="BV5" s="19">
        <v>6476</v>
      </c>
      <c r="BW5" s="19">
        <v>22.374922791846799</v>
      </c>
      <c r="BX5" s="19">
        <v>155.313898385877</v>
      </c>
      <c r="BY5" s="19">
        <v>258.10435767268802</v>
      </c>
      <c r="BZ5" s="19">
        <v>184.40685337100101</v>
      </c>
      <c r="CA5" s="19">
        <v>2.3982998515422702</v>
      </c>
      <c r="CB5" s="19">
        <v>38.0688752686454</v>
      </c>
      <c r="CC5" s="19">
        <v>136.031177315305</v>
      </c>
      <c r="CD5" s="19">
        <v>96.856317109491599</v>
      </c>
      <c r="CE5" s="19">
        <v>1.02849040493986</v>
      </c>
      <c r="CF5" s="19">
        <v>77.331405515233698</v>
      </c>
      <c r="CG5" s="19">
        <v>0.265511714420268</v>
      </c>
      <c r="CI5" s="19" t="s">
        <v>1470</v>
      </c>
      <c r="CJ5" s="20">
        <v>5300</v>
      </c>
      <c r="CK5" s="19">
        <v>1013</v>
      </c>
      <c r="CL5" s="21">
        <v>19.113207547169811</v>
      </c>
      <c r="CM5" s="21">
        <v>5237.2361696341841</v>
      </c>
      <c r="CN5" s="19">
        <v>-273.97563884752526</v>
      </c>
      <c r="CO5" s="19">
        <v>-5.1693516763684011</v>
      </c>
      <c r="CQ5" s="19" t="s">
        <v>1478</v>
      </c>
      <c r="CR5" s="19">
        <v>58686</v>
      </c>
      <c r="CS5" s="19">
        <v>6279</v>
      </c>
      <c r="CT5" s="21">
        <v>10.699314998466415</v>
      </c>
      <c r="CU5" s="21">
        <v>55294.638716167952</v>
      </c>
      <c r="CV5" s="21">
        <v>-5842.1432196404494</v>
      </c>
      <c r="CW5" s="21">
        <v>-9.9549180718407282</v>
      </c>
      <c r="CY5" s="19" t="s">
        <v>1499</v>
      </c>
      <c r="CZ5" s="19">
        <v>1231</v>
      </c>
      <c r="DA5" s="19">
        <v>495</v>
      </c>
      <c r="DB5" s="21">
        <v>40.211210398050369</v>
      </c>
      <c r="DC5" s="21">
        <v>1257.2660673479265</v>
      </c>
      <c r="DD5" s="21">
        <v>-11.847236019469847</v>
      </c>
      <c r="DE5" s="21">
        <v>-0.96240747518032876</v>
      </c>
      <c r="DG5" s="28" t="s">
        <v>1513</v>
      </c>
      <c r="DH5" s="20">
        <v>21347</v>
      </c>
      <c r="DI5" s="19">
        <v>1730</v>
      </c>
      <c r="DJ5" s="21">
        <v>8.1041832576005994</v>
      </c>
      <c r="DK5" s="21">
        <v>21841.30598708519</v>
      </c>
      <c r="DL5" s="21">
        <v>-511.25931226907051</v>
      </c>
      <c r="DM5" s="21">
        <v>-2.3949937334008085</v>
      </c>
      <c r="DO5" s="28" t="s">
        <v>1513</v>
      </c>
      <c r="DP5" s="20">
        <v>19368</v>
      </c>
      <c r="DQ5" s="19">
        <v>1557</v>
      </c>
      <c r="DR5" s="21">
        <v>8.0390334572490705</v>
      </c>
      <c r="DS5" s="21">
        <v>18904.671506906987</v>
      </c>
      <c r="DT5" s="21">
        <v>-1330.7120684383626</v>
      </c>
      <c r="DU5" s="21">
        <v>-6.870673628863913</v>
      </c>
      <c r="DW5" s="29" t="s">
        <v>1529</v>
      </c>
      <c r="DX5" s="20">
        <v>40862</v>
      </c>
      <c r="DY5" s="19">
        <v>6243</v>
      </c>
      <c r="DZ5" s="21">
        <v>15.278253634183347</v>
      </c>
      <c r="EA5" s="21">
        <v>40257.508077491213</v>
      </c>
      <c r="EB5" s="21">
        <v>-2305.2173263833502</v>
      </c>
      <c r="EC5" s="21">
        <v>-5.6414696451063335</v>
      </c>
      <c r="EE5" s="19" t="s">
        <v>1544</v>
      </c>
      <c r="EF5" s="20">
        <v>971741</v>
      </c>
      <c r="EG5" s="19">
        <v>107315</v>
      </c>
      <c r="EH5" s="21">
        <v>11.043580542551975</v>
      </c>
      <c r="EI5" s="21">
        <v>959690.78691158583</v>
      </c>
      <c r="EJ5" s="21">
        <v>-54669.002433993504</v>
      </c>
      <c r="EK5" s="21">
        <v>-5.6258820440830952</v>
      </c>
      <c r="EM5" s="19" t="s">
        <v>1552</v>
      </c>
      <c r="EN5" s="19">
        <v>638808</v>
      </c>
      <c r="EO5" s="19">
        <v>69968</v>
      </c>
      <c r="EP5" s="21">
        <v>10.952899775832488</v>
      </c>
      <c r="EQ5" s="21">
        <v>640210.24369521649</v>
      </c>
      <c r="ER5" s="21">
        <v>-27109.868489544373</v>
      </c>
      <c r="ES5" s="21">
        <v>-4.2438210682308881</v>
      </c>
      <c r="EU5" s="19" t="s">
        <v>1670</v>
      </c>
      <c r="EV5" s="19">
        <v>196480</v>
      </c>
      <c r="EW5" s="19">
        <v>19489</v>
      </c>
      <c r="EX5" s="21">
        <v>9.9190757328990227</v>
      </c>
      <c r="EY5" s="21">
        <v>191475.76303613296</v>
      </c>
      <c r="EZ5" s="21">
        <v>-13603.575115673681</v>
      </c>
      <c r="FA5" s="21">
        <v>-6.9236436867231674</v>
      </c>
      <c r="FC5" s="31">
        <v>0</v>
      </c>
      <c r="FD5" s="19">
        <v>14179</v>
      </c>
      <c r="FE5" s="19">
        <v>1030</v>
      </c>
      <c r="FF5" s="21">
        <v>7.2642640524719653</v>
      </c>
      <c r="FG5" s="21">
        <v>12905.808819795919</v>
      </c>
      <c r="FH5" s="21">
        <v>-1866.9816211938778</v>
      </c>
      <c r="FI5" s="21">
        <v>-13.167230560645162</v>
      </c>
      <c r="FK5" s="19" t="s">
        <v>1570</v>
      </c>
      <c r="FL5" s="19">
        <v>1129461</v>
      </c>
      <c r="FM5" s="19">
        <v>119990</v>
      </c>
      <c r="FN5" s="21">
        <v>10.623651458527563</v>
      </c>
      <c r="FO5" s="21">
        <v>1104716.5829669693</v>
      </c>
      <c r="FP5" s="21">
        <v>-73980.746181379189</v>
      </c>
      <c r="FQ5" s="21">
        <v>-6.5500930250251388</v>
      </c>
      <c r="FS5" s="19" t="s">
        <v>1580</v>
      </c>
      <c r="FT5" s="19">
        <v>965342</v>
      </c>
      <c r="FU5" s="19">
        <v>110356</v>
      </c>
      <c r="FV5" s="21">
        <v>11.431803443753614</v>
      </c>
      <c r="FW5" s="21">
        <v>939208.91470524133</v>
      </c>
      <c r="FX5" s="21">
        <v>-67575.731030020746</v>
      </c>
      <c r="FY5" s="21">
        <v>-7.0001855332121412</v>
      </c>
      <c r="GA5" s="19" t="s">
        <v>1580</v>
      </c>
      <c r="GB5" s="19">
        <v>1115408</v>
      </c>
      <c r="GC5" s="19">
        <v>119524</v>
      </c>
      <c r="GD5" s="21">
        <v>10.715720166970293</v>
      </c>
      <c r="GE5" s="21">
        <v>1107341.496443561</v>
      </c>
      <c r="GF5" s="21">
        <v>-57457.378378616995</v>
      </c>
      <c r="GG5" s="21">
        <v>-5.1512431665020326</v>
      </c>
      <c r="GI5" s="19" t="s">
        <v>1588</v>
      </c>
      <c r="GJ5" s="19">
        <v>267868</v>
      </c>
      <c r="GK5" s="19">
        <v>38411</v>
      </c>
      <c r="GL5" s="21">
        <v>14.339525437902251</v>
      </c>
      <c r="GM5" s="21">
        <v>264153.50820119813</v>
      </c>
      <c r="GN5" s="21">
        <v>-15001.617208861775</v>
      </c>
      <c r="GO5" s="21">
        <v>-5.6003767560372184</v>
      </c>
      <c r="GQ5" s="19" t="s">
        <v>1588</v>
      </c>
      <c r="GR5" s="19">
        <v>505921</v>
      </c>
      <c r="GS5" s="19">
        <v>68637</v>
      </c>
      <c r="GT5" s="21">
        <v>13.566742633731355</v>
      </c>
      <c r="GU5" s="21">
        <v>503706.87858416367</v>
      </c>
      <c r="GV5" s="21">
        <v>-23967.615345044527</v>
      </c>
      <c r="GW5" s="21">
        <v>-4.7374225116262281</v>
      </c>
      <c r="GY5" s="19" t="s">
        <v>1597</v>
      </c>
      <c r="GZ5" s="19">
        <v>1953</v>
      </c>
      <c r="HA5" s="19">
        <v>582</v>
      </c>
      <c r="HB5" s="21">
        <v>29.800307219662059</v>
      </c>
      <c r="HC5" s="21">
        <v>2067.389225503975</v>
      </c>
      <c r="HD5" s="21">
        <v>40.119764228776148</v>
      </c>
      <c r="HE5" s="21">
        <v>2.0542634013710268</v>
      </c>
      <c r="HG5" s="19" t="s">
        <v>1618</v>
      </c>
      <c r="HH5" s="19">
        <v>1706</v>
      </c>
      <c r="HI5" s="19">
        <v>1002</v>
      </c>
      <c r="HJ5" s="21">
        <v>58.73388042203986</v>
      </c>
      <c r="HK5" s="21">
        <v>1799.8988240766687</v>
      </c>
      <c r="HL5" s="21">
        <v>54.00388287283522</v>
      </c>
      <c r="HM5" s="21">
        <v>3.1655265458871762</v>
      </c>
      <c r="HO5" s="19" t="s">
        <v>1444</v>
      </c>
      <c r="HP5" s="20">
        <v>170804</v>
      </c>
      <c r="HQ5" s="19">
        <v>22809</v>
      </c>
      <c r="HR5" s="21">
        <v>13.35390271890588</v>
      </c>
      <c r="HS5" s="21">
        <v>172825.39725295026</v>
      </c>
      <c r="HT5" s="21">
        <v>-5479.4226096972416</v>
      </c>
      <c r="HU5" s="21">
        <v>-3.2080177335994717</v>
      </c>
      <c r="HW5" s="19" t="s">
        <v>1876</v>
      </c>
      <c r="HX5" s="19">
        <v>1682</v>
      </c>
      <c r="HY5" s="19">
        <v>571</v>
      </c>
      <c r="HZ5" s="19">
        <v>33.947681331747923</v>
      </c>
      <c r="IA5" s="19">
        <v>1575.2099953587881</v>
      </c>
      <c r="IB5" s="19">
        <v>-157.0005044091514</v>
      </c>
      <c r="IC5" s="19">
        <v>-9.3341560290815355</v>
      </c>
      <c r="IE5" s="19" t="s">
        <v>1876</v>
      </c>
      <c r="IF5" s="19">
        <v>2397</v>
      </c>
      <c r="IG5" s="19">
        <v>500</v>
      </c>
      <c r="IH5" s="19">
        <v>20.859407592824365</v>
      </c>
      <c r="II5" s="19">
        <v>2299.5891960618887</v>
      </c>
      <c r="IJ5" s="19">
        <v>-187.39026374120567</v>
      </c>
      <c r="IK5" s="19">
        <v>-7.8176997806093311</v>
      </c>
      <c r="IM5" s="19" t="s">
        <v>1887</v>
      </c>
      <c r="IN5" s="19">
        <v>678</v>
      </c>
      <c r="IO5" s="19">
        <v>2296</v>
      </c>
      <c r="IP5" s="19">
        <v>29.529616724738698</v>
      </c>
      <c r="IQ5" s="19">
        <v>-165.823408867805</v>
      </c>
      <c r="IR5" s="19">
        <v>202.31687387433101</v>
      </c>
      <c r="IS5" s="19">
        <v>185.93576230849601</v>
      </c>
      <c r="IT5" s="19">
        <v>-7.2222739053921803</v>
      </c>
      <c r="IU5" s="19">
        <v>12.7747912952916</v>
      </c>
      <c r="IV5" s="19">
        <v>98.612749764355598</v>
      </c>
      <c r="IW5" s="19">
        <v>90.6189579272137</v>
      </c>
      <c r="IX5" s="19">
        <v>0.99480027015626504</v>
      </c>
      <c r="IY5" s="19">
        <v>12.860178953276201</v>
      </c>
      <c r="IZ5" s="19">
        <v>0.96569720040068296</v>
      </c>
      <c r="JB5" t="s">
        <v>1908</v>
      </c>
      <c r="JC5" s="12" t="s">
        <v>1916</v>
      </c>
      <c r="JD5">
        <v>1129</v>
      </c>
      <c r="JE5">
        <v>4389</v>
      </c>
      <c r="JF5">
        <v>25.7233994076099</v>
      </c>
      <c r="JG5">
        <v>-167.51886818585399</v>
      </c>
      <c r="JH5">
        <v>253.81076776375701</v>
      </c>
      <c r="JI5">
        <v>246.57502362987299</v>
      </c>
      <c r="JJ5">
        <v>-3.81678897666561</v>
      </c>
      <c r="JK5">
        <v>6.0426914067088102</v>
      </c>
      <c r="JL5">
        <v>97.180871427923506</v>
      </c>
      <c r="JM5">
        <v>94.569593503142002</v>
      </c>
      <c r="JN5">
        <v>1.01014837059092</v>
      </c>
      <c r="JO5">
        <v>30.566577742959002</v>
      </c>
      <c r="JP5">
        <v>0.85616674511213597</v>
      </c>
      <c r="JR5" s="19" t="s">
        <v>1928</v>
      </c>
      <c r="JS5" s="12" t="s">
        <v>1916</v>
      </c>
      <c r="JT5" s="19">
        <v>11316</v>
      </c>
      <c r="JU5" s="19">
        <v>44702</v>
      </c>
      <c r="JV5" s="19">
        <v>25.314303610576701</v>
      </c>
      <c r="JW5" s="19">
        <v>-1558.99705891593</v>
      </c>
      <c r="JX5" s="19">
        <v>1875.78363815843</v>
      </c>
      <c r="JY5" s="19">
        <v>807.31985615099802</v>
      </c>
      <c r="JZ5" s="19">
        <v>-3.48753312808359</v>
      </c>
      <c r="KA5" s="19">
        <v>-12.892094503693301</v>
      </c>
      <c r="KB5" s="19">
        <v>208.592284822724</v>
      </c>
      <c r="KC5" s="19">
        <v>107.60177950980299</v>
      </c>
      <c r="KD5" s="19">
        <v>1.0019702414099101</v>
      </c>
      <c r="KE5" s="19">
        <v>19.137522244971599</v>
      </c>
      <c r="KF5" s="19">
        <v>0.99836306882153103</v>
      </c>
      <c r="KH5" s="19" t="s">
        <v>1948</v>
      </c>
      <c r="KI5" s="19"/>
      <c r="KJ5" s="19">
        <v>40826</v>
      </c>
      <c r="KK5" s="19">
        <v>161378</v>
      </c>
      <c r="KL5" s="19">
        <v>25.29836780726</v>
      </c>
      <c r="KM5" s="19">
        <v>-5329.9803736182903</v>
      </c>
      <c r="KN5" s="19">
        <v>5491.1951285084297</v>
      </c>
      <c r="KO5" s="19">
        <v>2102.1764757576698</v>
      </c>
      <c r="KP5" s="19">
        <v>-3.3027924336763901</v>
      </c>
      <c r="KQ5" s="19">
        <v>-49.993147531482499</v>
      </c>
      <c r="KR5" s="19">
        <v>328.80186692999098</v>
      </c>
      <c r="KS5" s="19">
        <v>117.93098423870499</v>
      </c>
      <c r="KT5" s="19">
        <v>1.0012465702390501</v>
      </c>
      <c r="KU5" s="19">
        <v>22.9084559828941</v>
      </c>
      <c r="KV5" s="19">
        <v>0.99999965825037895</v>
      </c>
      <c r="KX5" s="19" t="s">
        <v>1988</v>
      </c>
      <c r="KY5" s="19">
        <v>100170</v>
      </c>
      <c r="KZ5" s="19">
        <v>12733</v>
      </c>
      <c r="LA5" s="22">
        <v>12.711390635918937</v>
      </c>
      <c r="LB5" s="22">
        <v>98389.626628174898</v>
      </c>
      <c r="LC5" s="22">
        <v>-6063.2047032338451</v>
      </c>
      <c r="LD5" s="22">
        <v>-6.0529147481619692</v>
      </c>
      <c r="LF5" s="12" t="s">
        <v>1916</v>
      </c>
      <c r="LN5" s="12" t="s">
        <v>1916</v>
      </c>
      <c r="LV5" s="12" t="s">
        <v>1916</v>
      </c>
      <c r="MD5" s="12" t="s">
        <v>1916</v>
      </c>
      <c r="ME5" s="19"/>
      <c r="MF5" s="19"/>
      <c r="MG5" s="19"/>
      <c r="MH5" s="19"/>
      <c r="MI5" s="19"/>
      <c r="MJ5" s="19"/>
      <c r="ML5" s="12" t="s">
        <v>1916</v>
      </c>
      <c r="MT5" s="12" t="s">
        <v>1916</v>
      </c>
      <c r="NB5" s="12" t="s">
        <v>1916</v>
      </c>
      <c r="NJ5" s="12" t="s">
        <v>1916</v>
      </c>
      <c r="NR5" s="12" t="s">
        <v>1916</v>
      </c>
      <c r="OO5" s="19" t="s">
        <v>2037</v>
      </c>
      <c r="OP5" s="19">
        <v>801986</v>
      </c>
      <c r="OQ5" s="19">
        <v>88933</v>
      </c>
      <c r="OR5" s="19">
        <v>11.089096318389597</v>
      </c>
      <c r="OS5" s="19">
        <v>800789.86695072055</v>
      </c>
      <c r="OT5" s="19">
        <v>-36788.976396815502</v>
      </c>
      <c r="OU5" s="19">
        <v>-4.5872342405996491</v>
      </c>
      <c r="OW5" s="19" t="s">
        <v>2036</v>
      </c>
      <c r="OX5" s="19">
        <v>966358</v>
      </c>
      <c r="OY5" s="19">
        <v>88573</v>
      </c>
      <c r="OZ5" s="19">
        <v>9.1656508250565523</v>
      </c>
      <c r="PA5" s="19">
        <v>947237.12232104281</v>
      </c>
      <c r="PB5" s="19">
        <v>-62054.083795009414</v>
      </c>
      <c r="PC5" s="19">
        <v>-6.4214384105072257</v>
      </c>
      <c r="PE5" s="31">
        <v>0</v>
      </c>
      <c r="PF5" s="20">
        <v>345240</v>
      </c>
      <c r="PG5" s="19">
        <v>32405</v>
      </c>
      <c r="PH5" s="21">
        <v>9.3862240760050977</v>
      </c>
      <c r="PI5" s="21">
        <v>336174.97667892964</v>
      </c>
      <c r="PJ5" s="19">
        <v>-24253.522155016835</v>
      </c>
      <c r="PK5" s="19">
        <v>-7.0251193821738029</v>
      </c>
      <c r="PM5" s="12" t="s">
        <v>1916</v>
      </c>
      <c r="PU5" s="31">
        <v>0</v>
      </c>
      <c r="PV5" s="19">
        <v>998880</v>
      </c>
      <c r="PW5" s="19">
        <v>92686</v>
      </c>
      <c r="PX5" s="19">
        <v>9.2789924715681558</v>
      </c>
      <c r="PY5" s="19">
        <v>978391.59880453628</v>
      </c>
      <c r="PZ5" s="19">
        <v>-64773.681135690538</v>
      </c>
      <c r="QA5" s="19">
        <v>-6.484630900177252</v>
      </c>
      <c r="QC5" s="31">
        <v>0</v>
      </c>
      <c r="QD5" s="19">
        <v>252720</v>
      </c>
      <c r="QE5" s="19">
        <v>21713</v>
      </c>
      <c r="QF5" s="19">
        <v>8.5917220639442871</v>
      </c>
      <c r="QG5" s="19">
        <v>253143.74927217292</v>
      </c>
      <c r="QH5" s="19">
        <v>-11147.788191435742</v>
      </c>
      <c r="QI5" s="19">
        <v>-4.4111222663167711</v>
      </c>
      <c r="QK5" s="31">
        <v>0</v>
      </c>
      <c r="QL5" s="19">
        <v>966356</v>
      </c>
      <c r="QM5" s="19">
        <v>88573</v>
      </c>
      <c r="QN5" s="19">
        <v>9.1656697945684602</v>
      </c>
      <c r="QO5" s="19">
        <v>947237.12232104281</v>
      </c>
      <c r="QP5" s="19">
        <v>-62052.083795009414</v>
      </c>
      <c r="QQ5" s="19">
        <v>-6.4212447374476289</v>
      </c>
      <c r="QS5" s="31">
        <v>0</v>
      </c>
      <c r="QT5" s="19">
        <v>240121</v>
      </c>
      <c r="QU5" s="19">
        <v>20962</v>
      </c>
      <c r="QV5" s="19">
        <v>8.7297654099391551</v>
      </c>
      <c r="QW5" s="19">
        <v>242771.31640776506</v>
      </c>
      <c r="QX5" s="19">
        <v>-8440.1494126231992</v>
      </c>
      <c r="QY5" s="19">
        <v>-3.5149567978740714</v>
      </c>
      <c r="RA5" s="32">
        <v>0</v>
      </c>
      <c r="RB5" s="19">
        <v>380246</v>
      </c>
      <c r="RC5" s="19">
        <v>38500</v>
      </c>
      <c r="RD5" s="19">
        <v>10.125024326357147</v>
      </c>
      <c r="RE5" s="19">
        <v>373701.29455918062</v>
      </c>
      <c r="RF5" s="19">
        <v>-23304.770168778428</v>
      </c>
      <c r="RG5" s="19">
        <v>-6.1288666202349082</v>
      </c>
      <c r="RI5" s="19" t="s">
        <v>2099</v>
      </c>
      <c r="RJ5" s="19">
        <v>165470</v>
      </c>
      <c r="RK5" s="19">
        <v>18377</v>
      </c>
      <c r="RL5" s="19">
        <v>11.105940653894967</v>
      </c>
      <c r="RM5" s="19">
        <v>161727.95384699258</v>
      </c>
      <c r="RN5" s="19">
        <v>-10909.593845357071</v>
      </c>
      <c r="RO5" s="19">
        <v>-6.5930947273566627</v>
      </c>
      <c r="RQ5" s="31">
        <v>0</v>
      </c>
      <c r="RR5" s="19">
        <v>306838</v>
      </c>
      <c r="RS5" s="19">
        <v>25226</v>
      </c>
      <c r="RT5" s="19">
        <v>8.2212763738519996</v>
      </c>
      <c r="RU5" s="19">
        <v>302782.26689441164</v>
      </c>
      <c r="RV5" s="19">
        <v>-17933.546450308932</v>
      </c>
      <c r="RW5" s="19">
        <v>-5.844630212134394</v>
      </c>
      <c r="RY5" s="31">
        <v>0</v>
      </c>
      <c r="RZ5" s="19">
        <v>1220622</v>
      </c>
      <c r="SA5" s="19">
        <v>110506</v>
      </c>
      <c r="SB5" s="19">
        <v>9.0532531774783678</v>
      </c>
      <c r="SC5" s="19">
        <v>1195927.8871312132</v>
      </c>
      <c r="SD5" s="19">
        <v>-78965.20722534752</v>
      </c>
      <c r="SE5" s="19">
        <v>-6.4692597073743974</v>
      </c>
      <c r="SG5" s="19" t="s">
        <v>2108</v>
      </c>
      <c r="SH5" s="19">
        <v>155940</v>
      </c>
      <c r="SI5" s="19">
        <v>38461</v>
      </c>
      <c r="SJ5" s="19">
        <v>24.663973323072977</v>
      </c>
      <c r="SK5" s="19">
        <v>156927.49082882341</v>
      </c>
      <c r="SL5" s="19">
        <v>-4935.8337126177648</v>
      </c>
      <c r="SM5" s="19">
        <v>-3.1652133593803802</v>
      </c>
      <c r="SO5" s="19" t="s">
        <v>2044</v>
      </c>
      <c r="SP5" s="19">
        <v>637674</v>
      </c>
      <c r="SQ5" s="19">
        <v>61200</v>
      </c>
      <c r="SR5" s="19">
        <v>9.5973804796808402</v>
      </c>
      <c r="SS5" s="19">
        <v>632748.99208336987</v>
      </c>
      <c r="ST5" s="19">
        <v>-33502.457520798664</v>
      </c>
      <c r="SU5" s="19">
        <v>-5.2538534612981973</v>
      </c>
      <c r="SW5" s="19" t="s">
        <v>2129</v>
      </c>
      <c r="SX5" s="19">
        <v>2350</v>
      </c>
      <c r="SY5" s="19">
        <v>1623</v>
      </c>
      <c r="SZ5" s="19">
        <v>69.063829787234042</v>
      </c>
      <c r="TA5" s="19">
        <v>2351.2867342044819</v>
      </c>
      <c r="TB5" s="19">
        <v>-35.127602505742175</v>
      </c>
      <c r="TC5" s="19">
        <v>-1.4947915959890288</v>
      </c>
      <c r="TE5" s="19" t="s">
        <v>2044</v>
      </c>
      <c r="TF5" s="19">
        <v>227001</v>
      </c>
      <c r="TG5" s="19">
        <v>27105</v>
      </c>
      <c r="TH5" s="19">
        <v>11.940476033145227</v>
      </c>
      <c r="TI5" s="19">
        <v>225362.56340407822</v>
      </c>
      <c r="TJ5" s="19">
        <v>-11551.314766125695</v>
      </c>
      <c r="TK5" s="19">
        <v>-5.0886625019826761</v>
      </c>
      <c r="TM5" s="19" t="s">
        <v>2044</v>
      </c>
      <c r="TN5" s="19">
        <v>708726</v>
      </c>
      <c r="TO5" s="19">
        <v>72677</v>
      </c>
      <c r="TP5" s="19">
        <v>10.254597686553055</v>
      </c>
      <c r="TQ5" s="19">
        <v>711757.95217252022</v>
      </c>
      <c r="TR5" s="19">
        <v>-28922.095436105854</v>
      </c>
      <c r="TS5" s="19">
        <v>-4.0808571205382407</v>
      </c>
      <c r="TU5" t="s">
        <v>2044</v>
      </c>
      <c r="TV5">
        <v>118067</v>
      </c>
      <c r="TW5">
        <v>15539</v>
      </c>
      <c r="TX5">
        <v>13.161171199403729</v>
      </c>
      <c r="TY5">
        <v>120893.14437020342</v>
      </c>
      <c r="TZ5">
        <v>-2441.5628483067558</v>
      </c>
      <c r="UA5">
        <v>-2.0679468846559632</v>
      </c>
      <c r="UC5" s="19" t="s">
        <v>2169</v>
      </c>
      <c r="UD5" s="19">
        <v>44859</v>
      </c>
      <c r="UE5" s="19">
        <v>7115</v>
      </c>
      <c r="UF5" s="21">
        <v>15.860808310483963</v>
      </c>
      <c r="UG5" s="21">
        <v>43768.933844661129</v>
      </c>
      <c r="UH5" s="21">
        <v>-2922.7628475719321</v>
      </c>
      <c r="UI5" s="21">
        <v>-6.5154436067944719</v>
      </c>
      <c r="UK5" s="12" t="s">
        <v>1916</v>
      </c>
      <c r="US5" s="12" t="s">
        <v>1916</v>
      </c>
      <c r="VA5" s="12" t="s">
        <v>1916</v>
      </c>
      <c r="VI5" s="19" t="s">
        <v>2235</v>
      </c>
      <c r="VJ5" s="19">
        <v>173500</v>
      </c>
      <c r="VK5" s="19">
        <v>36150</v>
      </c>
      <c r="VL5" s="19">
        <v>20.835734870317001</v>
      </c>
      <c r="VM5" s="19">
        <v>173502.93635818429</v>
      </c>
      <c r="VN5" s="19">
        <v>-6864.7104597249272</v>
      </c>
      <c r="VO5" s="19">
        <v>-3.9566054522910248</v>
      </c>
      <c r="VQ5" s="19" t="s">
        <v>2235</v>
      </c>
      <c r="VR5" s="19">
        <v>171014</v>
      </c>
      <c r="VS5" s="19">
        <v>31677</v>
      </c>
      <c r="VT5" s="19">
        <v>18.523044896909024</v>
      </c>
      <c r="VU5" s="19">
        <v>175713.56418741104</v>
      </c>
      <c r="VV5" s="19">
        <v>-2502.264021959505</v>
      </c>
      <c r="VW5" s="19">
        <v>-1.4631925000055581</v>
      </c>
      <c r="VY5" s="19" t="s">
        <v>2235</v>
      </c>
      <c r="VZ5" s="19">
        <v>174199</v>
      </c>
      <c r="WA5" s="19">
        <v>30920</v>
      </c>
      <c r="WB5" s="19">
        <v>17.749814866905091</v>
      </c>
      <c r="WC5" s="19">
        <v>170100.47051267925</v>
      </c>
      <c r="WD5" s="19">
        <v>-11057.553012954711</v>
      </c>
      <c r="WE5" s="19">
        <v>-6.3476558493187172</v>
      </c>
      <c r="WG5" s="19" t="s">
        <v>2235</v>
      </c>
      <c r="WH5" s="19">
        <v>187729</v>
      </c>
      <c r="WI5" s="19">
        <v>35667</v>
      </c>
      <c r="WJ5" s="19">
        <v>18.999195649047294</v>
      </c>
      <c r="WK5" s="19">
        <v>188164.07636434853</v>
      </c>
      <c r="WL5" s="19">
        <v>-7189.7774538689118</v>
      </c>
      <c r="WM5" s="19">
        <v>-3.8298704269819321</v>
      </c>
      <c r="WO5" s="19" t="s">
        <v>2248</v>
      </c>
      <c r="WP5" s="19">
        <v>1032180</v>
      </c>
      <c r="WQ5" s="19">
        <v>111280</v>
      </c>
      <c r="WR5" s="19">
        <v>10.781065318064678</v>
      </c>
      <c r="WS5" s="19">
        <v>1012826.1586678826</v>
      </c>
      <c r="WT5" s="19">
        <v>-64431.14926551166</v>
      </c>
      <c r="WU5" s="19">
        <v>-6.2422396544703114</v>
      </c>
      <c r="WW5" s="19" t="s">
        <v>2235</v>
      </c>
      <c r="WX5" s="19">
        <v>174690</v>
      </c>
      <c r="WY5" s="19">
        <v>35380</v>
      </c>
      <c r="WZ5" s="19">
        <v>20.253019634781612</v>
      </c>
      <c r="XA5" s="19">
        <v>174768.27777289206</v>
      </c>
      <c r="XB5" s="19">
        <v>-6891.1361157525389</v>
      </c>
      <c r="XC5" s="19">
        <v>-3.94477996207713</v>
      </c>
      <c r="XE5" s="19" t="s">
        <v>2259</v>
      </c>
      <c r="XF5" s="19">
        <v>160462</v>
      </c>
      <c r="XG5" s="19">
        <v>18523</v>
      </c>
      <c r="XH5" s="19">
        <v>11.543543019531104</v>
      </c>
      <c r="XI5" s="19">
        <v>159690.76618605692</v>
      </c>
      <c r="XJ5" s="19">
        <v>-7829.6221232459357</v>
      </c>
      <c r="XK5" s="19">
        <v>-4.87942448881725</v>
      </c>
      <c r="XM5" s="19" t="s">
        <v>2264</v>
      </c>
      <c r="XN5" s="19">
        <v>324109</v>
      </c>
      <c r="XO5" s="19">
        <v>39551</v>
      </c>
      <c r="XP5" s="19">
        <v>12.202993437392976</v>
      </c>
      <c r="XQ5" s="19">
        <v>315702.34812899306</v>
      </c>
      <c r="XR5" s="19">
        <v>-22214.219277456577</v>
      </c>
      <c r="XS5" s="19">
        <v>-6.853934718707773</v>
      </c>
      <c r="XU5" s="19" t="s">
        <v>1582</v>
      </c>
      <c r="XV5" s="19">
        <v>423758</v>
      </c>
      <c r="XW5" s="19">
        <v>37813</v>
      </c>
      <c r="XX5" s="19">
        <v>8.9232533663081295</v>
      </c>
      <c r="XY5" s="19">
        <v>407464.62359746924</v>
      </c>
      <c r="XZ5" s="19">
        <v>-34775.957582404255</v>
      </c>
      <c r="YA5" s="19">
        <v>-8.2065607215449052</v>
      </c>
      <c r="YC5" s="31">
        <v>0</v>
      </c>
      <c r="YD5" s="19">
        <v>547305</v>
      </c>
      <c r="YE5" s="19">
        <v>55024</v>
      </c>
      <c r="YF5" s="19">
        <v>10.053626405751819</v>
      </c>
      <c r="YG5" s="19">
        <v>527084.81958538946</v>
      </c>
      <c r="YH5" s="19">
        <v>-43823.221393880027</v>
      </c>
      <c r="YI5" s="19">
        <v>-8.0070931918911814</v>
      </c>
      <c r="YK5" s="31">
        <v>0</v>
      </c>
      <c r="YL5" s="19">
        <v>82705</v>
      </c>
      <c r="YM5" s="19">
        <v>9227</v>
      </c>
      <c r="YN5" s="19">
        <v>11.156520162021643</v>
      </c>
      <c r="YO5" s="19">
        <v>83059.892507039622</v>
      </c>
      <c r="YP5" s="19">
        <v>-3336.7521183123608</v>
      </c>
      <c r="YQ5" s="19">
        <v>-4.0345228442202536</v>
      </c>
      <c r="YS5" s="19" t="s">
        <v>2278</v>
      </c>
      <c r="YT5" s="19">
        <v>193091</v>
      </c>
      <c r="YU5" s="19">
        <v>35692</v>
      </c>
      <c r="YV5" s="19">
        <v>18.484548736088165</v>
      </c>
      <c r="YW5" s="19">
        <v>191020.73067313843</v>
      </c>
      <c r="YX5" s="19">
        <v>-9836.7058605185011</v>
      </c>
      <c r="YY5" s="19">
        <v>-5.0943367948368907</v>
      </c>
      <c r="ZA5" s="19" t="s">
        <v>2286</v>
      </c>
      <c r="ZB5" s="19">
        <v>18672</v>
      </c>
      <c r="ZC5" s="19">
        <v>433</v>
      </c>
      <c r="ZD5" s="19">
        <v>2.3189802913453299</v>
      </c>
      <c r="ZE5" s="19">
        <v>10635.828500273736</v>
      </c>
      <c r="ZF5" s="19">
        <v>-8546.312924739952</v>
      </c>
      <c r="ZG5" s="19">
        <v>-45.770741884854068</v>
      </c>
      <c r="ZI5" s="19" t="s">
        <v>2259</v>
      </c>
      <c r="ZJ5" s="19">
        <v>115489</v>
      </c>
      <c r="ZK5" s="19">
        <v>14150</v>
      </c>
      <c r="ZL5" s="19">
        <v>12.25224913195196</v>
      </c>
      <c r="ZM5" s="19">
        <v>113442.54008600158</v>
      </c>
      <c r="ZN5" s="19">
        <v>-7011.0869182985043</v>
      </c>
      <c r="ZO5" s="19">
        <v>-6.0707832939054835</v>
      </c>
      <c r="ZQ5" s="19" t="s">
        <v>1581</v>
      </c>
      <c r="ZR5" s="19">
        <v>391611</v>
      </c>
      <c r="ZS5" s="19">
        <v>46327</v>
      </c>
      <c r="ZT5" s="19">
        <v>11.829851561881561</v>
      </c>
      <c r="ZU5" s="19">
        <v>385924.69862762972</v>
      </c>
      <c r="ZV5" s="19">
        <v>-22666.186303751776</v>
      </c>
      <c r="ZW5" s="19">
        <v>-5.7879340222189306</v>
      </c>
    </row>
    <row r="6" spans="1:699" ht="15.6" x14ac:dyDescent="0.3">
      <c r="A6" s="19" t="s">
        <v>1251</v>
      </c>
      <c r="B6" s="19">
        <v>220</v>
      </c>
      <c r="C6" s="19">
        <v>834</v>
      </c>
      <c r="D6" s="19">
        <v>26.378896882494001</v>
      </c>
      <c r="E6" s="19">
        <v>-3.82077379367988</v>
      </c>
      <c r="F6" s="19">
        <v>56.317057944612699</v>
      </c>
      <c r="G6" s="19">
        <v>46.396975603708803</v>
      </c>
      <c r="H6" s="19">
        <v>-0.45812635415825897</v>
      </c>
      <c r="I6" s="19">
        <v>71.141337721863195</v>
      </c>
      <c r="J6" s="19">
        <v>65.701710002586395</v>
      </c>
      <c r="K6" s="19">
        <v>54.936832430527403</v>
      </c>
      <c r="L6" s="19">
        <v>1.05232243674652</v>
      </c>
      <c r="M6" s="19">
        <v>61.785742049390102</v>
      </c>
      <c r="N6" s="19">
        <v>0.51819333137443102</v>
      </c>
      <c r="P6" s="19" t="s">
        <v>1368</v>
      </c>
      <c r="Q6" s="20">
        <v>6105</v>
      </c>
      <c r="R6" s="19">
        <v>1977</v>
      </c>
      <c r="S6" s="21">
        <v>32.383292383292385</v>
      </c>
      <c r="T6" s="21">
        <v>6366.8448658393554</v>
      </c>
      <c r="U6" s="19">
        <v>42.352622547387</v>
      </c>
      <c r="V6" s="19">
        <v>0.6937366510628501</v>
      </c>
      <c r="X6" s="19" t="s">
        <v>1373</v>
      </c>
      <c r="Y6" s="20">
        <v>69799</v>
      </c>
      <c r="Z6" s="19">
        <v>18898</v>
      </c>
      <c r="AA6" s="21">
        <v>27.074886459691399</v>
      </c>
      <c r="AB6" s="21">
        <v>70873.213374476545</v>
      </c>
      <c r="AC6" s="21">
        <v>-1524.5472942472843</v>
      </c>
      <c r="AD6" s="21">
        <v>-2.1841964702177457</v>
      </c>
      <c r="AF6" s="19" t="s">
        <v>1384</v>
      </c>
      <c r="AG6" s="20">
        <v>2271</v>
      </c>
      <c r="AH6" s="19">
        <v>605</v>
      </c>
      <c r="AI6" s="21">
        <v>26.64024658740643</v>
      </c>
      <c r="AJ6" s="21">
        <v>2119.215049769045</v>
      </c>
      <c r="AK6" s="21">
        <v>-227.49570271940729</v>
      </c>
      <c r="AL6" s="21">
        <v>-10.017424162017054</v>
      </c>
      <c r="AN6" s="19" t="s">
        <v>1402</v>
      </c>
      <c r="AO6" s="20">
        <v>5012</v>
      </c>
      <c r="AP6" s="19">
        <v>1172</v>
      </c>
      <c r="AQ6" s="21">
        <v>23.383878691141259</v>
      </c>
      <c r="AR6" s="21">
        <v>4937.3053758987608</v>
      </c>
      <c r="AS6" s="21">
        <v>-262.95989289617728</v>
      </c>
      <c r="AT6" s="21">
        <v>-5.246606003515109</v>
      </c>
      <c r="AV6" s="19" t="s">
        <v>1437</v>
      </c>
      <c r="AW6" s="20">
        <v>22204</v>
      </c>
      <c r="AX6" s="19">
        <v>5996</v>
      </c>
      <c r="AY6" s="21">
        <v>27.004143397586024</v>
      </c>
      <c r="AZ6" s="21">
        <v>23044.876288591189</v>
      </c>
      <c r="BA6" s="21">
        <v>-11.567525838370784</v>
      </c>
      <c r="BB6" s="21">
        <v>-5.2096585472756189E-2</v>
      </c>
      <c r="BD6" s="19" t="s">
        <v>1445</v>
      </c>
      <c r="BE6" s="20">
        <v>536165</v>
      </c>
      <c r="BF6" s="19">
        <v>71428</v>
      </c>
      <c r="BG6" s="21">
        <v>13.322018408512303</v>
      </c>
      <c r="BH6" s="21">
        <v>539871.07124236738</v>
      </c>
      <c r="BI6" s="21">
        <v>-19716.082319751033</v>
      </c>
      <c r="BJ6" s="21">
        <v>-3.677241580437185</v>
      </c>
      <c r="BL6" s="19" t="s">
        <v>1455</v>
      </c>
      <c r="BM6" s="20">
        <v>1198</v>
      </c>
      <c r="BN6" s="19">
        <v>376</v>
      </c>
      <c r="BO6" s="21">
        <v>31.385642737896497</v>
      </c>
      <c r="BP6" s="21">
        <v>1291.8845051417075</v>
      </c>
      <c r="BQ6" s="21">
        <v>48.090279884622078</v>
      </c>
      <c r="BR6" s="21">
        <v>4.0142136798515926</v>
      </c>
      <c r="BT6" s="19" t="s">
        <v>1462</v>
      </c>
      <c r="BU6" s="19">
        <v>776</v>
      </c>
      <c r="BV6" s="19">
        <v>3469</v>
      </c>
      <c r="BW6" s="19">
        <v>22.369558950706299</v>
      </c>
      <c r="BX6" s="19">
        <v>90.946959784081898</v>
      </c>
      <c r="BY6" s="19">
        <v>176.06464416190701</v>
      </c>
      <c r="BZ6" s="19">
        <v>104.836668480136</v>
      </c>
      <c r="CA6" s="19">
        <v>2.6217053843782598</v>
      </c>
      <c r="CB6" s="19">
        <v>55.935041291343502</v>
      </c>
      <c r="CC6" s="19">
        <v>157.025600974215</v>
      </c>
      <c r="CD6" s="19">
        <v>89.069111452563803</v>
      </c>
      <c r="CE6" s="19">
        <v>1.0271526889409801</v>
      </c>
      <c r="CF6" s="19">
        <v>60.124362394814</v>
      </c>
      <c r="CG6" s="19">
        <v>0.32225284472270399</v>
      </c>
      <c r="CI6" s="19" t="s">
        <v>1471</v>
      </c>
      <c r="CJ6" s="20">
        <v>5998</v>
      </c>
      <c r="CK6" s="19">
        <v>1567</v>
      </c>
      <c r="CL6" s="21">
        <v>26.125375125041682</v>
      </c>
      <c r="CM6" s="21">
        <v>6371.3802632410943</v>
      </c>
      <c r="CN6" s="19">
        <v>133.16125007903975</v>
      </c>
      <c r="CO6" s="19">
        <v>2.2200941993837904</v>
      </c>
      <c r="CQ6" s="19" t="s">
        <v>1479</v>
      </c>
      <c r="CR6" s="19">
        <v>49370</v>
      </c>
      <c r="CS6" s="19">
        <v>5314</v>
      </c>
      <c r="CT6" s="21">
        <v>10.763621632570388</v>
      </c>
      <c r="CU6" s="21">
        <v>47734.205118064761</v>
      </c>
      <c r="CV6" s="21">
        <v>-3756.8051378384771</v>
      </c>
      <c r="CW6" s="21">
        <v>-7.6094898477587147</v>
      </c>
      <c r="CY6" s="19" t="s">
        <v>1500</v>
      </c>
      <c r="CZ6" s="19">
        <v>114</v>
      </c>
      <c r="DA6" s="19">
        <v>34</v>
      </c>
      <c r="DB6" s="21">
        <v>29.82456140350877</v>
      </c>
      <c r="DC6" s="21">
        <v>126.99593422807828</v>
      </c>
      <c r="DD6" s="21">
        <v>8.3461375166743608</v>
      </c>
      <c r="DE6" s="21">
        <v>7.3211732602406672</v>
      </c>
      <c r="DG6" s="28" t="s">
        <v>1514</v>
      </c>
      <c r="DH6" s="20">
        <v>10646</v>
      </c>
      <c r="DI6" s="19">
        <v>846</v>
      </c>
      <c r="DJ6" s="21">
        <v>7.9466466278414432</v>
      </c>
      <c r="DK6" s="21">
        <v>10624.944299538492</v>
      </c>
      <c r="DL6" s="21">
        <v>-510.00291543843196</v>
      </c>
      <c r="DM6" s="21">
        <v>-4.7905590403760279</v>
      </c>
      <c r="DO6" s="28" t="s">
        <v>1514</v>
      </c>
      <c r="DP6" s="20">
        <v>8225</v>
      </c>
      <c r="DQ6" s="19">
        <v>605</v>
      </c>
      <c r="DR6" s="21">
        <v>7.3556231003039514</v>
      </c>
      <c r="DS6" s="21">
        <v>8488.8860514220942</v>
      </c>
      <c r="DT6" s="21">
        <v>-130.30825114901108</v>
      </c>
      <c r="DU6" s="21">
        <v>-1.5842948467964875</v>
      </c>
      <c r="DW6" s="29" t="s">
        <v>1530</v>
      </c>
      <c r="DX6" s="20">
        <v>161329</v>
      </c>
      <c r="DY6" s="19">
        <v>24133</v>
      </c>
      <c r="DZ6" s="21">
        <v>14.958872862287622</v>
      </c>
      <c r="EA6" s="21">
        <v>161059.04522858496</v>
      </c>
      <c r="EB6" s="21">
        <v>-7116.2570328442962</v>
      </c>
      <c r="EC6" s="21">
        <v>-4.4110215973844111</v>
      </c>
      <c r="EE6" s="19" t="s">
        <v>1545</v>
      </c>
      <c r="EF6" s="20">
        <v>479826</v>
      </c>
      <c r="EG6" s="19">
        <v>38685</v>
      </c>
      <c r="EH6" s="21">
        <v>8.0622975828737911</v>
      </c>
      <c r="EI6" s="21">
        <v>462129.31693351222</v>
      </c>
      <c r="EJ6" s="21">
        <v>-38868.898913163401</v>
      </c>
      <c r="EK6" s="21">
        <v>-8.1006237496849689</v>
      </c>
      <c r="EM6" s="19" t="s">
        <v>1553</v>
      </c>
      <c r="EN6" s="19">
        <v>557374</v>
      </c>
      <c r="EO6" s="19">
        <v>43840</v>
      </c>
      <c r="EP6" s="21">
        <v>7.8654547933703398</v>
      </c>
      <c r="EQ6" s="21">
        <v>539551.04485330894</v>
      </c>
      <c r="ER6" s="21">
        <v>-42608.507389356557</v>
      </c>
      <c r="ES6" s="21">
        <v>-7.6445093221708502</v>
      </c>
      <c r="EU6" s="19" t="s">
        <v>1671</v>
      </c>
      <c r="EV6" s="19">
        <v>2189</v>
      </c>
      <c r="EW6" s="19">
        <v>215</v>
      </c>
      <c r="EX6" s="21">
        <v>9.8218364550022841</v>
      </c>
      <c r="EY6" s="21">
        <v>2230.0860300671588</v>
      </c>
      <c r="EZ6" s="21">
        <v>-59.66827143619912</v>
      </c>
      <c r="FA6" s="21">
        <v>-2.7258232725536375</v>
      </c>
      <c r="FC6" s="19" t="s">
        <v>1564</v>
      </c>
      <c r="FD6" s="19">
        <v>847227</v>
      </c>
      <c r="FE6" s="19">
        <v>63821</v>
      </c>
      <c r="FF6" s="21">
        <v>7.5329280110289218</v>
      </c>
      <c r="FG6" s="21">
        <v>820497.3872744788</v>
      </c>
      <c r="FH6" s="21">
        <v>-64563.43208924518</v>
      </c>
      <c r="FI6" s="21">
        <v>-7.6205588454151219</v>
      </c>
      <c r="FK6" s="19" t="s">
        <v>1571</v>
      </c>
      <c r="FL6" s="19">
        <v>328490</v>
      </c>
      <c r="FM6" s="19">
        <v>25227</v>
      </c>
      <c r="FN6" s="21">
        <v>7.6796858351852419</v>
      </c>
      <c r="FO6" s="21">
        <v>324478.22083881625</v>
      </c>
      <c r="FP6" s="21">
        <v>-18974.340203124564</v>
      </c>
      <c r="FQ6" s="21">
        <v>-5.7762306929052825</v>
      </c>
      <c r="FS6" s="19" t="s">
        <v>1581</v>
      </c>
      <c r="FT6" s="19">
        <v>456270</v>
      </c>
      <c r="FU6" s="19">
        <v>44151</v>
      </c>
      <c r="FV6" s="21">
        <v>9.6765073311854835</v>
      </c>
      <c r="FW6" s="21">
        <v>449917.12952954054</v>
      </c>
      <c r="FX6" s="21">
        <v>-26641.176946936524</v>
      </c>
      <c r="FY6" s="21">
        <v>-5.8389061185123996</v>
      </c>
      <c r="GA6" s="19" t="s">
        <v>1581</v>
      </c>
      <c r="GB6" s="19">
        <v>464210</v>
      </c>
      <c r="GC6" s="19">
        <v>46423</v>
      </c>
      <c r="GD6" s="21">
        <v>10.000430839490749</v>
      </c>
      <c r="GE6" s="21">
        <v>445125.43481794599</v>
      </c>
      <c r="GF6" s="21">
        <v>-39019.68692295131</v>
      </c>
      <c r="GG6" s="21">
        <v>-8.4056110215099444</v>
      </c>
      <c r="GI6" s="19" t="s">
        <v>1563</v>
      </c>
      <c r="GJ6" s="19">
        <v>1131795</v>
      </c>
      <c r="GK6" s="19">
        <v>102949</v>
      </c>
      <c r="GL6" s="21">
        <v>9.0960818876209917</v>
      </c>
      <c r="GM6" s="21">
        <v>1110233.0873991176</v>
      </c>
      <c r="GN6" s="21">
        <v>-71926.11697083828</v>
      </c>
      <c r="GO6" s="21">
        <v>-6.3550481289313243</v>
      </c>
      <c r="GQ6" s="32">
        <v>0</v>
      </c>
      <c r="GR6" s="19">
        <v>584801</v>
      </c>
      <c r="GS6" s="19">
        <v>40677</v>
      </c>
      <c r="GT6" s="21">
        <v>6.9556994601582423</v>
      </c>
      <c r="GU6" s="21">
        <v>562160.95052721759</v>
      </c>
      <c r="GV6" s="21">
        <v>-48714.246999143332</v>
      </c>
      <c r="GW6" s="21">
        <v>-8.330055352016041</v>
      </c>
      <c r="GY6" s="19" t="s">
        <v>1598</v>
      </c>
      <c r="GZ6" s="19">
        <v>4063</v>
      </c>
      <c r="HA6" s="19">
        <v>943</v>
      </c>
      <c r="HB6" s="21">
        <v>23.209451144474528</v>
      </c>
      <c r="HC6" s="21">
        <v>3921.2952919023455</v>
      </c>
      <c r="HD6" s="21">
        <v>-290.61947269277198</v>
      </c>
      <c r="HE6" s="21">
        <v>-7.1528297487760764</v>
      </c>
      <c r="HG6" s="19" t="s">
        <v>1619</v>
      </c>
      <c r="HH6" s="19">
        <v>3049</v>
      </c>
      <c r="HI6" s="19">
        <v>1602</v>
      </c>
      <c r="HJ6" s="21">
        <v>52.54181698917678</v>
      </c>
      <c r="HK6" s="21">
        <v>3100.6852503931968</v>
      </c>
      <c r="HL6" s="21">
        <v>-23.249012126462958</v>
      </c>
      <c r="HM6" s="21">
        <v>-0.76251269683381295</v>
      </c>
      <c r="HO6" s="19" t="s">
        <v>1445</v>
      </c>
      <c r="HP6" s="20">
        <v>572534</v>
      </c>
      <c r="HQ6" s="19">
        <v>71113</v>
      </c>
      <c r="HR6" s="21">
        <v>12.420747064803138</v>
      </c>
      <c r="HS6" s="21">
        <v>575289.22320693848</v>
      </c>
      <c r="HT6" s="21">
        <v>-22453.587953408482</v>
      </c>
      <c r="HU6" s="21">
        <v>-3.9217911867956285</v>
      </c>
      <c r="HW6" s="19" t="s">
        <v>1877</v>
      </c>
      <c r="HX6" s="19">
        <v>747</v>
      </c>
      <c r="HY6" s="19">
        <v>352</v>
      </c>
      <c r="HZ6" s="19">
        <v>47.121820615796516</v>
      </c>
      <c r="IA6" s="19">
        <v>742.41294376139422</v>
      </c>
      <c r="IB6" s="19">
        <v>-24.107703426675528</v>
      </c>
      <c r="IC6" s="19">
        <v>-3.227269535030191</v>
      </c>
      <c r="IE6" s="19" t="s">
        <v>1881</v>
      </c>
      <c r="IF6" s="19">
        <v>2344</v>
      </c>
      <c r="IG6" s="19">
        <v>467</v>
      </c>
      <c r="IH6" s="19">
        <v>19.923208191126278</v>
      </c>
      <c r="II6" s="19">
        <v>2124.9378132249285</v>
      </c>
      <c r="IJ6" s="19">
        <v>-301.95907743631801</v>
      </c>
      <c r="IK6" s="19">
        <v>-12.882213201208106</v>
      </c>
      <c r="IM6" s="19" t="s">
        <v>1888</v>
      </c>
      <c r="IN6" s="19">
        <v>165</v>
      </c>
      <c r="IO6" s="19">
        <v>550</v>
      </c>
      <c r="IP6" s="19">
        <v>30</v>
      </c>
      <c r="IQ6" s="19">
        <v>-41.784796578106601</v>
      </c>
      <c r="IR6" s="19">
        <v>86.775035323207106</v>
      </c>
      <c r="IS6" s="19">
        <v>71.717667783136207</v>
      </c>
      <c r="IT6" s="19">
        <v>-7.59723574147392</v>
      </c>
      <c r="IU6" s="19">
        <v>59.9024448987143</v>
      </c>
      <c r="IV6" s="19">
        <v>71.500366115619201</v>
      </c>
      <c r="IW6" s="19">
        <v>59.707186662936699</v>
      </c>
      <c r="IX6" s="19">
        <v>0.98639170532574505</v>
      </c>
      <c r="IY6" s="19">
        <v>16.710408823435099</v>
      </c>
      <c r="IZ6" s="19">
        <v>0.82658877476273995</v>
      </c>
      <c r="JB6" t="s">
        <v>1909</v>
      </c>
      <c r="JC6" s="12" t="s">
        <v>1916</v>
      </c>
      <c r="JD6">
        <v>976</v>
      </c>
      <c r="JE6">
        <v>3692</v>
      </c>
      <c r="JF6">
        <v>26.4355362946912</v>
      </c>
      <c r="JG6">
        <v>188.47674416258599</v>
      </c>
      <c r="JH6">
        <v>122.235642134164</v>
      </c>
      <c r="JI6">
        <v>93.133053347098695</v>
      </c>
      <c r="JJ6">
        <v>5.1050039047287603</v>
      </c>
      <c r="JK6">
        <v>197.11988019310101</v>
      </c>
      <c r="JL6">
        <v>249.34406665581599</v>
      </c>
      <c r="JM6">
        <v>75.401604208168493</v>
      </c>
      <c r="JN6">
        <v>1.0332806084488499</v>
      </c>
      <c r="JO6">
        <v>76.425843600544894</v>
      </c>
      <c r="JP6">
        <v>0.124821361760446</v>
      </c>
      <c r="JR6" s="19" t="s">
        <v>1929</v>
      </c>
      <c r="JS6" s="12" t="s">
        <v>1916</v>
      </c>
      <c r="JT6" s="19">
        <v>6969</v>
      </c>
      <c r="JU6" s="19">
        <v>28433</v>
      </c>
      <c r="JV6" s="19">
        <v>24.510252171772201</v>
      </c>
      <c r="JW6" s="19">
        <v>-1548.6022255856301</v>
      </c>
      <c r="JX6" s="19">
        <v>1686.5015811411899</v>
      </c>
      <c r="JY6" s="19">
        <v>799.25599806453999</v>
      </c>
      <c r="JZ6" s="19">
        <v>-5.4464960629748296</v>
      </c>
      <c r="KA6" s="19">
        <v>-12.095004622706499</v>
      </c>
      <c r="KB6" s="19">
        <v>156.618903798399</v>
      </c>
      <c r="KC6" s="19">
        <v>108.57087050256099</v>
      </c>
      <c r="KD6" s="19">
        <v>0.98708215841687297</v>
      </c>
      <c r="KE6" s="19">
        <v>78.940373165958107</v>
      </c>
      <c r="KF6" s="19">
        <v>0.99989834087007401</v>
      </c>
      <c r="KH6" s="19" t="s">
        <v>1949</v>
      </c>
      <c r="KI6" s="12" t="s">
        <v>1916</v>
      </c>
      <c r="KJ6" s="19">
        <v>764</v>
      </c>
      <c r="KK6" s="19">
        <v>2512</v>
      </c>
      <c r="KL6" s="19">
        <v>30.414012738853501</v>
      </c>
      <c r="KM6" s="19">
        <v>-101.48983874854299</v>
      </c>
      <c r="KN6" s="19">
        <v>152.85347932547899</v>
      </c>
      <c r="KO6" s="19">
        <v>111.63664637864601</v>
      </c>
      <c r="KP6" s="19">
        <v>-4.0402005871235298</v>
      </c>
      <c r="KQ6" s="19">
        <v>23.400116387095601</v>
      </c>
      <c r="KR6" s="19">
        <v>118.697987534624</v>
      </c>
      <c r="KS6" s="19">
        <v>85.078314116719199</v>
      </c>
      <c r="KT6" s="19">
        <v>0.99675321281060403</v>
      </c>
      <c r="KU6" s="19">
        <v>8.5872517981830896</v>
      </c>
      <c r="KV6" s="19">
        <v>0.85643339257217599</v>
      </c>
      <c r="KX6" s="19" t="s">
        <v>1989</v>
      </c>
      <c r="KY6" s="19">
        <v>35376</v>
      </c>
      <c r="KZ6" s="19">
        <v>4574</v>
      </c>
      <c r="LA6" s="22">
        <v>12.929669832654907</v>
      </c>
      <c r="LB6" s="22">
        <v>35759.467702277121</v>
      </c>
      <c r="LC6" s="22">
        <v>-1175.8056828367371</v>
      </c>
      <c r="LD6" s="22">
        <v>-3.3237383617049332</v>
      </c>
      <c r="LF6" s="19" t="s">
        <v>1998</v>
      </c>
      <c r="LG6" s="19">
        <v>1091987</v>
      </c>
      <c r="LH6" s="19">
        <v>94075</v>
      </c>
      <c r="LI6" s="19">
        <v>8.6150292997993567</v>
      </c>
      <c r="LJ6" s="19">
        <v>1067497.6133410784</v>
      </c>
      <c r="LK6" s="19">
        <v>-73160.517325975583</v>
      </c>
      <c r="LL6" s="19">
        <v>-6.6997608328648219</v>
      </c>
      <c r="LN6" s="19" t="s">
        <v>1998</v>
      </c>
      <c r="LO6" s="19">
        <v>1305413</v>
      </c>
      <c r="LP6" s="19">
        <v>120109</v>
      </c>
      <c r="LQ6" s="19">
        <v>9.2008429516176111</v>
      </c>
      <c r="LR6" s="19">
        <v>1275507.9959390927</v>
      </c>
      <c r="LS6" s="19">
        <v>-87674.953857861925</v>
      </c>
      <c r="LT6" s="19">
        <v>-6.7162617392244384</v>
      </c>
      <c r="LV6" s="19" t="s">
        <v>1998</v>
      </c>
      <c r="LW6" s="19">
        <v>325644</v>
      </c>
      <c r="LX6" s="19">
        <v>22438</v>
      </c>
      <c r="LY6" s="19">
        <v>6.8903465133704298</v>
      </c>
      <c r="LZ6" s="19">
        <v>320146.10832491011</v>
      </c>
      <c r="MA6" s="19">
        <v>-20383.297091335407</v>
      </c>
      <c r="MB6" s="19">
        <v>-6.2593805171707162</v>
      </c>
      <c r="MD6" s="19" t="s">
        <v>1998</v>
      </c>
      <c r="ME6" s="19">
        <v>314265</v>
      </c>
      <c r="MF6" s="19">
        <v>24317</v>
      </c>
      <c r="MG6" s="19">
        <v>7.7377372599557699</v>
      </c>
      <c r="MH6" s="19">
        <v>308456.76882345561</v>
      </c>
      <c r="MI6" s="19">
        <v>-20015.219617717201</v>
      </c>
      <c r="MJ6" s="19">
        <v>-6.3688987375995421</v>
      </c>
      <c r="ML6" t="s">
        <v>1998</v>
      </c>
      <c r="MM6">
        <v>473367</v>
      </c>
      <c r="MN6">
        <v>32093</v>
      </c>
      <c r="MO6">
        <v>6.7797290474409921</v>
      </c>
      <c r="MP6">
        <v>457270.45881791087</v>
      </c>
      <c r="MQ6">
        <v>-37355.414122984686</v>
      </c>
      <c r="MR6">
        <v>-7.8914276075401721</v>
      </c>
      <c r="MT6" s="19" t="s">
        <v>1998</v>
      </c>
      <c r="MU6" s="19">
        <v>753789</v>
      </c>
      <c r="MV6" s="19">
        <v>55819</v>
      </c>
      <c r="MW6" s="19">
        <v>7.4051226536869077</v>
      </c>
      <c r="MX6" s="19">
        <v>730829.40328732296</v>
      </c>
      <c r="MY6" s="19">
        <v>-56710.116877043271</v>
      </c>
      <c r="MZ6" s="19">
        <v>-7.5233409982161144</v>
      </c>
      <c r="NB6" s="19" t="s">
        <v>1998</v>
      </c>
      <c r="NC6" s="19">
        <v>519530</v>
      </c>
      <c r="ND6" s="19">
        <v>33536</v>
      </c>
      <c r="NE6" s="19">
        <v>6.4550651550439824</v>
      </c>
      <c r="NF6" s="19">
        <v>500276.80743081553</v>
      </c>
      <c r="NG6" s="19">
        <v>-42590.232940725284</v>
      </c>
      <c r="NH6" s="19">
        <v>-8.1978389969251602</v>
      </c>
      <c r="NJ6" s="19" t="s">
        <v>1998</v>
      </c>
      <c r="NK6" s="19">
        <v>350709</v>
      </c>
      <c r="NL6" s="19">
        <v>24480</v>
      </c>
      <c r="NM6" s="19">
        <v>6.9801459329529605</v>
      </c>
      <c r="NN6" s="19">
        <v>336049.13432367926</v>
      </c>
      <c r="NO6" s="19">
        <v>-30238.32239250472</v>
      </c>
      <c r="NP6" s="19">
        <v>-8.6220548638628376</v>
      </c>
      <c r="NR6" s="19" t="s">
        <v>1998</v>
      </c>
      <c r="NS6" s="19">
        <v>30993</v>
      </c>
      <c r="NT6" s="19">
        <v>1375</v>
      </c>
      <c r="NU6" s="19">
        <v>4.4364856580518186</v>
      </c>
      <c r="NV6" s="19">
        <v>27464.864132402538</v>
      </c>
      <c r="NW6" s="19">
        <v>-4832.6290742175916</v>
      </c>
      <c r="NX6" s="19">
        <v>-15.592646966145876</v>
      </c>
      <c r="OO6" s="19" t="s">
        <v>2038</v>
      </c>
      <c r="OP6" s="19">
        <v>2519</v>
      </c>
      <c r="OQ6" s="19">
        <v>241</v>
      </c>
      <c r="OR6" s="19">
        <v>9.5672886065899156</v>
      </c>
      <c r="OS6" s="19">
        <v>2676.3099962065908</v>
      </c>
      <c r="OT6" s="19">
        <v>35.544496396260911</v>
      </c>
      <c r="OU6" s="19">
        <v>1.4110558315308024</v>
      </c>
      <c r="OW6" s="19" t="s">
        <v>2044</v>
      </c>
      <c r="OX6" s="19">
        <v>234040</v>
      </c>
      <c r="OY6" s="19">
        <v>30571</v>
      </c>
      <c r="OZ6" s="19">
        <v>13.062297043240473</v>
      </c>
      <c r="PA6" s="19">
        <v>235685.03238761119</v>
      </c>
      <c r="PB6" s="19">
        <v>-8610.6692317693669</v>
      </c>
      <c r="PC6" s="19">
        <v>-3.6791442624206834</v>
      </c>
      <c r="PE6" s="35" t="s">
        <v>2044</v>
      </c>
      <c r="PF6" s="19">
        <v>649998</v>
      </c>
      <c r="PG6" s="19">
        <v>60967</v>
      </c>
      <c r="PH6" s="19">
        <v>9.3795673217456041</v>
      </c>
      <c r="PI6" s="19">
        <v>645395.60256729217</v>
      </c>
      <c r="PJ6" s="19">
        <v>-33823.827561072423</v>
      </c>
      <c r="PK6" s="19">
        <v>-5.2036817899551115</v>
      </c>
      <c r="PM6" s="19" t="s">
        <v>1998</v>
      </c>
      <c r="PN6" s="19">
        <v>318109</v>
      </c>
      <c r="PO6" s="19">
        <v>20106</v>
      </c>
      <c r="PP6" s="19">
        <v>6.3204750572916826</v>
      </c>
      <c r="PQ6" s="19">
        <v>294843.05435831583</v>
      </c>
      <c r="PR6" s="19">
        <v>-37002.798359599983</v>
      </c>
      <c r="PS6" s="19">
        <v>-11.632113005164891</v>
      </c>
      <c r="PU6" s="35" t="s">
        <v>2044</v>
      </c>
      <c r="PV6" s="19">
        <v>332930</v>
      </c>
      <c r="PW6" s="19">
        <v>35044</v>
      </c>
      <c r="PX6" s="19">
        <v>10.525936383023458</v>
      </c>
      <c r="PY6" s="19">
        <v>329946.88825219212</v>
      </c>
      <c r="PZ6" s="19">
        <v>-17728.256160417513</v>
      </c>
      <c r="QA6" s="19">
        <v>-5.3249200013268601</v>
      </c>
      <c r="QC6" s="19" t="s">
        <v>2044</v>
      </c>
      <c r="QD6" s="19">
        <v>736212</v>
      </c>
      <c r="QE6" s="19">
        <v>74616</v>
      </c>
      <c r="QF6" s="19">
        <v>10.135124121856204</v>
      </c>
      <c r="QG6" s="19">
        <v>735630.44484281121</v>
      </c>
      <c r="QH6" s="19">
        <v>-33632.277399329352</v>
      </c>
      <c r="QI6" s="19">
        <v>-4.5682870422282376</v>
      </c>
      <c r="QK6" s="35" t="s">
        <v>2044</v>
      </c>
      <c r="QL6" s="19">
        <v>207510</v>
      </c>
      <c r="QM6" s="19">
        <v>22873</v>
      </c>
      <c r="QN6" s="19">
        <v>11.022601320418293</v>
      </c>
      <c r="QO6" s="19">
        <v>209098.39854375081</v>
      </c>
      <c r="QP6" s="19">
        <v>-7722.8713834367518</v>
      </c>
      <c r="QQ6" s="19">
        <v>-3.7216863685782622</v>
      </c>
      <c r="QS6" s="19" t="s">
        <v>2044</v>
      </c>
      <c r="QT6" s="19">
        <v>742747</v>
      </c>
      <c r="QU6" s="19">
        <v>77972</v>
      </c>
      <c r="QV6" s="19">
        <v>10.497787268073786</v>
      </c>
      <c r="QW6" s="19">
        <v>715464.32196438126</v>
      </c>
      <c r="QX6" s="19">
        <v>-59157.2941338378</v>
      </c>
      <c r="QY6" s="19">
        <v>-7.9646628170612344</v>
      </c>
      <c r="RA6" s="19" t="s">
        <v>2044</v>
      </c>
      <c r="RB6" s="19">
        <v>666272</v>
      </c>
      <c r="RC6" s="19">
        <v>67436</v>
      </c>
      <c r="RD6" s="19">
        <v>10.121391863983478</v>
      </c>
      <c r="RE6" s="19">
        <v>652695.19123136858</v>
      </c>
      <c r="RF6" s="19">
        <v>-42839.768330199877</v>
      </c>
      <c r="RG6" s="19">
        <v>-6.4297716743612039</v>
      </c>
      <c r="RI6" s="19" t="s">
        <v>2100</v>
      </c>
      <c r="RJ6" s="19">
        <v>152079</v>
      </c>
      <c r="RK6" s="19">
        <v>14102</v>
      </c>
      <c r="RL6" s="19">
        <v>9.272812156839537</v>
      </c>
      <c r="RM6" s="19">
        <v>146372.44990816375</v>
      </c>
      <c r="RN6" s="19">
        <v>-12320.072587244445</v>
      </c>
      <c r="RO6" s="19">
        <v>-8.1011004722837772</v>
      </c>
      <c r="RQ6" s="19" t="s">
        <v>2044</v>
      </c>
      <c r="RR6" s="19">
        <v>739381</v>
      </c>
      <c r="RS6" s="19">
        <v>84492</v>
      </c>
      <c r="RT6" s="19">
        <v>11.427396700753739</v>
      </c>
      <c r="RU6" s="19">
        <v>742183.23798663681</v>
      </c>
      <c r="RV6" s="19">
        <v>-30082.32391269505</v>
      </c>
      <c r="RW6" s="19">
        <v>-4.0685822211681186</v>
      </c>
      <c r="RY6" s="19" t="s">
        <v>2044</v>
      </c>
      <c r="RZ6" s="19">
        <v>134736</v>
      </c>
      <c r="SA6" s="19">
        <v>21713</v>
      </c>
      <c r="SB6" s="19">
        <v>16.115217907611921</v>
      </c>
      <c r="SC6" s="19">
        <v>135933.67134865365</v>
      </c>
      <c r="SD6" s="19">
        <v>-4513.3622187790461</v>
      </c>
      <c r="SE6" s="19">
        <v>-3.34978195788731</v>
      </c>
      <c r="SG6" s="19" t="s">
        <v>1581</v>
      </c>
      <c r="SH6" s="19">
        <v>725839</v>
      </c>
      <c r="SI6" s="19">
        <v>88034</v>
      </c>
      <c r="SJ6" s="19">
        <v>12.128584989233151</v>
      </c>
      <c r="SK6" s="19">
        <v>735839.70515218389</v>
      </c>
      <c r="SL6" s="19">
        <v>-22389.580105425324</v>
      </c>
      <c r="SM6" s="19">
        <v>-3.0846482629653855</v>
      </c>
      <c r="SO6" s="19" t="s">
        <v>1560</v>
      </c>
      <c r="SP6" s="19">
        <v>8417</v>
      </c>
      <c r="SQ6" s="19">
        <v>527</v>
      </c>
      <c r="SR6" s="19">
        <v>6.2611381727456337</v>
      </c>
      <c r="SS6" s="19">
        <v>8119.5724166522859</v>
      </c>
      <c r="ST6" s="19">
        <v>-677.05620418032868</v>
      </c>
      <c r="SU6" s="19">
        <v>-8.0439135580412096</v>
      </c>
      <c r="SW6" s="19" t="s">
        <v>2130</v>
      </c>
      <c r="SX6" s="19">
        <v>7906</v>
      </c>
      <c r="SY6" s="19">
        <v>4828</v>
      </c>
      <c r="SZ6" s="19">
        <v>61.067543637743483</v>
      </c>
      <c r="TA6" s="19">
        <v>7872.9364288065062</v>
      </c>
      <c r="TB6" s="19">
        <v>-185.31039263381899</v>
      </c>
      <c r="TC6" s="19">
        <v>-2.3439209794310525</v>
      </c>
      <c r="TE6" s="19" t="s">
        <v>1560</v>
      </c>
      <c r="TF6" s="19">
        <v>7152</v>
      </c>
      <c r="TG6" s="19">
        <v>599</v>
      </c>
      <c r="TH6" s="19">
        <v>8.3752796420581657</v>
      </c>
      <c r="TI6" s="19">
        <v>6951.3550267337578</v>
      </c>
      <c r="TJ6" s="19">
        <v>-518.26272460293058</v>
      </c>
      <c r="TK6" s="19">
        <v>-7.2464027489224074</v>
      </c>
      <c r="TM6" s="19" t="s">
        <v>1560</v>
      </c>
      <c r="TN6" s="19">
        <v>12359</v>
      </c>
      <c r="TO6" s="19">
        <v>809</v>
      </c>
      <c r="TP6" s="19">
        <v>6.545837041831863</v>
      </c>
      <c r="TQ6" s="19">
        <v>13476.796760824949</v>
      </c>
      <c r="TR6" s="19">
        <v>484.40692278370079</v>
      </c>
      <c r="TS6" s="19">
        <v>3.9194669696876834</v>
      </c>
      <c r="TU6" t="s">
        <v>2164</v>
      </c>
      <c r="TV6">
        <v>1257</v>
      </c>
      <c r="TW6">
        <v>133</v>
      </c>
      <c r="TX6">
        <v>10.580747812251392</v>
      </c>
      <c r="TY6">
        <v>1266.2847369382655</v>
      </c>
      <c r="TZ6">
        <v>-47.379499908647858</v>
      </c>
      <c r="UA6">
        <v>-3.7692521804811343</v>
      </c>
      <c r="UC6" s="19" t="s">
        <v>1550</v>
      </c>
      <c r="UD6" s="19">
        <v>140000</v>
      </c>
      <c r="UE6" s="19">
        <v>22123</v>
      </c>
      <c r="UF6" s="21">
        <v>15.802142857142856</v>
      </c>
      <c r="UG6" s="21">
        <v>141230.63225389301</v>
      </c>
      <c r="UH6" s="21">
        <v>-4724.7493588016514</v>
      </c>
      <c r="UI6" s="21">
        <v>-3.3748209705726082</v>
      </c>
      <c r="UK6" s="19" t="s">
        <v>2178</v>
      </c>
      <c r="UL6" s="19">
        <v>1049505</v>
      </c>
      <c r="UM6" s="19">
        <v>88309</v>
      </c>
      <c r="UN6" s="19">
        <v>8.4143477163043539</v>
      </c>
      <c r="UO6" s="19">
        <v>1024157.8889070315</v>
      </c>
      <c r="UP6" s="19">
        <v>-72139.555538320099</v>
      </c>
      <c r="UQ6" s="19">
        <v>-6.8736743072515232</v>
      </c>
      <c r="US6" s="19" t="s">
        <v>2203</v>
      </c>
      <c r="UT6" s="19">
        <v>661373</v>
      </c>
      <c r="UU6" s="19">
        <v>50988</v>
      </c>
      <c r="UV6" s="19">
        <v>7.7094166226924905</v>
      </c>
      <c r="UW6" s="19">
        <v>635787.17203139397</v>
      </c>
      <c r="UX6" s="19">
        <v>-54825.786570175784</v>
      </c>
      <c r="UY6" s="19">
        <v>-8.2896922871323415</v>
      </c>
      <c r="VA6" s="19" t="s">
        <v>2203</v>
      </c>
      <c r="VB6" s="19">
        <v>115979</v>
      </c>
      <c r="VC6" s="19">
        <v>5699</v>
      </c>
      <c r="VD6" s="19">
        <v>4.9138206054544362</v>
      </c>
      <c r="VE6" s="19">
        <v>104783.40960625465</v>
      </c>
      <c r="VF6" s="19">
        <v>-16149.810874058094</v>
      </c>
      <c r="VG6" s="19">
        <v>-13.924771617325632</v>
      </c>
      <c r="VI6" s="19" t="s">
        <v>2236</v>
      </c>
      <c r="VJ6" s="19">
        <v>3476</v>
      </c>
      <c r="VK6" s="19">
        <v>1431</v>
      </c>
      <c r="VL6" s="19">
        <v>41.168009205983893</v>
      </c>
      <c r="VM6" s="19">
        <v>3468.0276292275948</v>
      </c>
      <c r="VN6" s="19">
        <v>-109.82375223378494</v>
      </c>
      <c r="VO6" s="19">
        <v>-3.1594865429742507</v>
      </c>
      <c r="VQ6" s="19" t="s">
        <v>2236</v>
      </c>
      <c r="VR6" s="19">
        <v>2711</v>
      </c>
      <c r="VS6" s="19">
        <v>952</v>
      </c>
      <c r="VT6" s="19">
        <v>35.116193286610113</v>
      </c>
      <c r="VU6" s="19">
        <v>2560.9703080248369</v>
      </c>
      <c r="VV6" s="19">
        <v>-230.47820737640495</v>
      </c>
      <c r="VW6" s="19">
        <v>-8.5015937800223149</v>
      </c>
      <c r="VY6" s="19" t="s">
        <v>2236</v>
      </c>
      <c r="VZ6" s="19">
        <v>635</v>
      </c>
      <c r="WA6" s="19">
        <v>192</v>
      </c>
      <c r="WB6" s="19">
        <v>30.236220472440944</v>
      </c>
      <c r="WC6" s="19">
        <v>530.44379409179203</v>
      </c>
      <c r="WD6" s="19">
        <v>-121.47839561279761</v>
      </c>
      <c r="WE6" s="19">
        <v>-19.130456002015372</v>
      </c>
      <c r="WG6" s="19" t="s">
        <v>2236</v>
      </c>
      <c r="WH6" s="19">
        <v>3361</v>
      </c>
      <c r="WI6" s="19">
        <v>1236</v>
      </c>
      <c r="WJ6" s="19">
        <v>36.774769413864924</v>
      </c>
      <c r="WK6" s="19">
        <v>3391.6520410901194</v>
      </c>
      <c r="WL6" s="19">
        <v>-77.130560964386632</v>
      </c>
      <c r="WM6" s="19">
        <v>-2.2948694128053151</v>
      </c>
      <c r="WO6" s="19" t="s">
        <v>2249</v>
      </c>
      <c r="WP6" s="19">
        <v>185700</v>
      </c>
      <c r="WQ6" s="19">
        <v>26258</v>
      </c>
      <c r="WR6" s="19">
        <v>14.140010770059236</v>
      </c>
      <c r="WS6" s="19">
        <v>184093.16611088545</v>
      </c>
      <c r="WT6" s="19">
        <v>-9498.5921946588205</v>
      </c>
      <c r="WU6" s="19">
        <v>-5.1150200294339365</v>
      </c>
      <c r="WW6" s="19" t="s">
        <v>2256</v>
      </c>
      <c r="WX6" s="19">
        <v>674</v>
      </c>
      <c r="WY6" s="19">
        <v>253</v>
      </c>
      <c r="WZ6" s="19">
        <v>37.53709198813057</v>
      </c>
      <c r="XA6" s="19">
        <v>608.16753573343146</v>
      </c>
      <c r="XB6" s="19">
        <v>-83.590841053240126</v>
      </c>
      <c r="XC6" s="19">
        <v>-12.402201936682511</v>
      </c>
      <c r="XE6" s="19" t="s">
        <v>2260</v>
      </c>
      <c r="XF6" s="20">
        <v>157833</v>
      </c>
      <c r="XG6" s="19">
        <v>28213</v>
      </c>
      <c r="XH6" s="21">
        <v>17.875222545348564</v>
      </c>
      <c r="XI6" s="21">
        <v>155689.88577928022</v>
      </c>
      <c r="XJ6" s="19">
        <v>-8516.9585096837982</v>
      </c>
      <c r="XK6" s="19">
        <v>-5.3961836305993032</v>
      </c>
      <c r="XM6" s="31">
        <v>0</v>
      </c>
      <c r="XN6" s="19">
        <v>160825</v>
      </c>
      <c r="XO6" s="19">
        <v>17615</v>
      </c>
      <c r="XP6" s="19">
        <v>10.952899113943728</v>
      </c>
      <c r="XQ6" s="19">
        <v>158984.09549727841</v>
      </c>
      <c r="XR6" s="19">
        <v>-8909.3592775855213</v>
      </c>
      <c r="XS6" s="19">
        <v>-5.539785031920113</v>
      </c>
      <c r="XU6" s="19" t="s">
        <v>1581</v>
      </c>
      <c r="XV6" s="19">
        <v>1050568</v>
      </c>
      <c r="XW6" s="19">
        <v>109771</v>
      </c>
      <c r="XX6" s="19">
        <v>10.448728687719406</v>
      </c>
      <c r="XY6" s="19">
        <v>1041138.9702028125</v>
      </c>
      <c r="XZ6" s="19">
        <v>-55997.428307328257</v>
      </c>
      <c r="YA6" s="19">
        <v>-5.3302050231235159</v>
      </c>
      <c r="YC6" s="19" t="s">
        <v>2044</v>
      </c>
      <c r="YD6" s="19">
        <v>115526</v>
      </c>
      <c r="YE6" s="19">
        <v>19561</v>
      </c>
      <c r="YF6" s="19">
        <v>16.932119176635563</v>
      </c>
      <c r="YG6" s="19">
        <v>113984.64190440535</v>
      </c>
      <c r="YH6" s="19">
        <v>-6262.5401908149215</v>
      </c>
      <c r="YI6" s="19">
        <v>-5.4208924318464424</v>
      </c>
      <c r="YK6" s="19" t="s">
        <v>2044</v>
      </c>
      <c r="YL6" s="19">
        <v>162897</v>
      </c>
      <c r="YM6" s="19">
        <v>28584</v>
      </c>
      <c r="YN6" s="19">
        <v>17.547284480377172</v>
      </c>
      <c r="YO6" s="19">
        <v>160609.0319063029</v>
      </c>
      <c r="YP6" s="19">
        <v>-8889.2196890122432</v>
      </c>
      <c r="YQ6" s="19">
        <v>-5.4569572730082463</v>
      </c>
      <c r="YS6" s="19" t="s">
        <v>1670</v>
      </c>
      <c r="YT6" s="19">
        <v>12212</v>
      </c>
      <c r="YU6" s="19">
        <v>3640</v>
      </c>
      <c r="YV6" s="19">
        <v>29.806747461513268</v>
      </c>
      <c r="YW6" s="19">
        <v>11772.627389131243</v>
      </c>
      <c r="YX6" s="19">
        <v>-846.00398032531939</v>
      </c>
      <c r="YY6" s="19">
        <v>-6.927644778294459</v>
      </c>
      <c r="ZA6" s="19" t="s">
        <v>2047</v>
      </c>
      <c r="ZB6" s="19">
        <v>242427</v>
      </c>
      <c r="ZC6" s="19">
        <v>9484</v>
      </c>
      <c r="ZD6" s="19">
        <v>3.91210549979994</v>
      </c>
      <c r="ZE6" s="19">
        <v>215691.83738309637</v>
      </c>
      <c r="ZF6" s="19">
        <v>-37045.554486058449</v>
      </c>
      <c r="ZG6" s="19">
        <v>-15.281117402788652</v>
      </c>
      <c r="ZI6" s="19" t="s">
        <v>2294</v>
      </c>
      <c r="ZJ6" s="19">
        <v>1707</v>
      </c>
      <c r="ZK6" s="19">
        <v>279</v>
      </c>
      <c r="ZL6" s="19">
        <v>16.34446397188049</v>
      </c>
      <c r="ZM6" s="19">
        <v>1559.2377817508204</v>
      </c>
      <c r="ZN6" s="19">
        <v>-211.77410733672059</v>
      </c>
      <c r="ZO6" s="19">
        <v>-12.406216012695992</v>
      </c>
      <c r="ZQ6" s="19" t="s">
        <v>2297</v>
      </c>
      <c r="ZR6" s="19">
        <v>743222</v>
      </c>
      <c r="ZS6" s="19">
        <v>62930</v>
      </c>
      <c r="ZT6" s="19">
        <v>8.4671874621580088</v>
      </c>
      <c r="ZU6" s="19">
        <v>725863.72522659972</v>
      </c>
      <c r="ZV6" s="19">
        <v>-50504.96103473031</v>
      </c>
      <c r="ZW6" s="19">
        <v>-6.7954071643103022</v>
      </c>
    </row>
    <row r="7" spans="1:699" ht="15.6" x14ac:dyDescent="0.3">
      <c r="A7" s="19" t="s">
        <v>1252</v>
      </c>
      <c r="B7" s="19">
        <v>375</v>
      </c>
      <c r="C7" s="19">
        <v>1245</v>
      </c>
      <c r="D7" s="19">
        <v>30.120481927710799</v>
      </c>
      <c r="E7" s="19">
        <v>167.60579955008501</v>
      </c>
      <c r="F7" s="19">
        <v>64.484248905741794</v>
      </c>
      <c r="G7" s="19">
        <v>19.993176540610101</v>
      </c>
      <c r="H7" s="19">
        <v>13.4623132168743</v>
      </c>
      <c r="I7" s="19">
        <v>320.148565501409</v>
      </c>
      <c r="J7" s="19">
        <v>318.39928928512199</v>
      </c>
      <c r="K7" s="19">
        <v>51.988203927583299</v>
      </c>
      <c r="L7" s="19">
        <v>1.0533790291307801</v>
      </c>
      <c r="M7" s="19">
        <v>76.668583610938896</v>
      </c>
      <c r="N7" s="46">
        <v>6.17060065984298E-2</v>
      </c>
      <c r="P7" s="12" t="s">
        <v>1397</v>
      </c>
      <c r="X7" s="19" t="s">
        <v>1374</v>
      </c>
      <c r="Y7" s="20">
        <v>35692</v>
      </c>
      <c r="Z7" s="19">
        <v>8139</v>
      </c>
      <c r="AA7" s="21">
        <v>22.803429339908103</v>
      </c>
      <c r="AB7" s="21">
        <v>34988.33308556227</v>
      </c>
      <c r="AC7" s="21">
        <v>-2046.1335687158462</v>
      </c>
      <c r="AD7" s="21">
        <v>-5.732751229171372</v>
      </c>
      <c r="AF7" s="19" t="s">
        <v>1385</v>
      </c>
      <c r="AG7" s="20">
        <v>22663</v>
      </c>
      <c r="AH7" s="19">
        <v>5956</v>
      </c>
      <c r="AI7" s="21">
        <v>26.280721881480829</v>
      </c>
      <c r="AJ7" s="21">
        <v>22288.156218724762</v>
      </c>
      <c r="AK7" s="21">
        <v>-1191.451592211477</v>
      </c>
      <c r="AL7" s="21">
        <v>-5.2572545215173498</v>
      </c>
      <c r="AN7" s="19" t="s">
        <v>1403</v>
      </c>
      <c r="AO7" s="20">
        <v>6569</v>
      </c>
      <c r="AP7" s="19">
        <v>1657</v>
      </c>
      <c r="AQ7" s="21">
        <v>25.224539503729638</v>
      </c>
      <c r="AR7" s="21">
        <v>6411.9438702671241</v>
      </c>
      <c r="AS7" s="21">
        <v>-394.80332324623214</v>
      </c>
      <c r="AT7" s="21">
        <v>-6.0100977811878851</v>
      </c>
      <c r="AV7" s="19" t="s">
        <v>1438</v>
      </c>
      <c r="AW7" s="20">
        <v>17283</v>
      </c>
      <c r="AX7" s="19">
        <v>4117</v>
      </c>
      <c r="AY7" s="21">
        <v>23.821095874558814</v>
      </c>
      <c r="AZ7" s="21">
        <v>17700.082045397521</v>
      </c>
      <c r="BA7" s="21">
        <v>-262.07205687235546</v>
      </c>
      <c r="BB7" s="21">
        <v>-1.5163574429922784</v>
      </c>
      <c r="BD7" s="19" t="s">
        <v>1446</v>
      </c>
      <c r="BE7" s="20">
        <v>628009</v>
      </c>
      <c r="BF7" s="19">
        <v>58093</v>
      </c>
      <c r="BG7" s="21">
        <v>9.2503451383658515</v>
      </c>
      <c r="BH7" s="21">
        <v>620675.38171328383</v>
      </c>
      <c r="BI7" s="21">
        <v>-35462.737372380332</v>
      </c>
      <c r="BJ7" s="21">
        <v>-5.6468517763886075</v>
      </c>
      <c r="BL7" s="12" t="s">
        <v>1397</v>
      </c>
      <c r="BT7" s="19" t="s">
        <v>1463</v>
      </c>
      <c r="BU7" s="19">
        <v>208</v>
      </c>
      <c r="BV7" s="19">
        <v>898</v>
      </c>
      <c r="BW7" s="19">
        <v>23.162583518931001</v>
      </c>
      <c r="BX7" s="19">
        <v>11.376438974702401</v>
      </c>
      <c r="BY7" s="19">
        <v>93.5341199319639</v>
      </c>
      <c r="BZ7" s="19">
        <v>63.880694877594003</v>
      </c>
      <c r="CA7" s="19">
        <v>1.2668640283632899</v>
      </c>
      <c r="CB7" s="19">
        <v>87.767747371106395</v>
      </c>
      <c r="CC7" s="19">
        <v>102.089244299234</v>
      </c>
      <c r="CD7" s="19">
        <v>65.472472874726407</v>
      </c>
      <c r="CE7" s="19">
        <v>1.05313942751656</v>
      </c>
      <c r="CF7" s="19">
        <v>60.219820137903</v>
      </c>
      <c r="CG7" s="19">
        <v>0.43717841348975001</v>
      </c>
      <c r="CI7" s="19" t="s">
        <v>1472</v>
      </c>
      <c r="CJ7" s="20">
        <v>212</v>
      </c>
      <c r="CK7" s="19">
        <v>48</v>
      </c>
      <c r="CL7" s="21">
        <v>22.641509433962266</v>
      </c>
      <c r="CM7" s="21">
        <v>203.49526256265531</v>
      </c>
      <c r="CN7" s="19">
        <v>-16.279500565477463</v>
      </c>
      <c r="CO7" s="19">
        <v>-7.6790097006969162</v>
      </c>
      <c r="CQ7" s="19" t="s">
        <v>1480</v>
      </c>
      <c r="CR7" s="19">
        <v>43855</v>
      </c>
      <c r="CS7" s="19">
        <v>4836</v>
      </c>
      <c r="CT7" s="21">
        <v>11.027248888382168</v>
      </c>
      <c r="CU7" s="21">
        <v>42196.51115527597</v>
      </c>
      <c r="CV7" s="21">
        <v>-3526.5144024878318</v>
      </c>
      <c r="CW7" s="21">
        <v>-8.0413052160251546</v>
      </c>
      <c r="CY7" s="19" t="s">
        <v>1501</v>
      </c>
      <c r="CZ7" s="19">
        <v>273</v>
      </c>
      <c r="DA7" s="19">
        <v>94</v>
      </c>
      <c r="DB7" s="21">
        <v>34.432234432234431</v>
      </c>
      <c r="DC7" s="21">
        <v>241.99242741402608</v>
      </c>
      <c r="DD7" s="21">
        <v>-38.407193956675229</v>
      </c>
      <c r="DE7" s="21">
        <v>-14.068569214899352</v>
      </c>
      <c r="DG7" s="28" t="s">
        <v>1515</v>
      </c>
      <c r="DH7" s="20">
        <v>5790</v>
      </c>
      <c r="DI7" s="19">
        <v>435</v>
      </c>
      <c r="DJ7" s="21">
        <v>7.5129533678756477</v>
      </c>
      <c r="DK7" s="21">
        <v>5598.2723385340187</v>
      </c>
      <c r="DL7" s="21">
        <v>-449.89127839268258</v>
      </c>
      <c r="DM7" s="21">
        <v>-7.7701429774211155</v>
      </c>
      <c r="DO7" s="28" t="s">
        <v>1515</v>
      </c>
      <c r="DP7" s="20">
        <v>3822</v>
      </c>
      <c r="DQ7" s="19">
        <v>303</v>
      </c>
      <c r="DR7" s="21">
        <v>7.9277864992150713</v>
      </c>
      <c r="DS7" s="21">
        <v>3602.6634115720494</v>
      </c>
      <c r="DT7" s="21">
        <v>-384.31975900655334</v>
      </c>
      <c r="DU7" s="21">
        <v>-10.055462035754928</v>
      </c>
      <c r="DW7" s="29" t="s">
        <v>1531</v>
      </c>
      <c r="DX7" s="20">
        <v>380968</v>
      </c>
      <c r="DY7" s="19">
        <v>50448</v>
      </c>
      <c r="DZ7" s="21">
        <v>13.242057075659899</v>
      </c>
      <c r="EA7" s="21">
        <v>383423.19231771643</v>
      </c>
      <c r="EB7" s="21">
        <v>-14193.567298169422</v>
      </c>
      <c r="EC7" s="21">
        <v>-3.7256586637642592</v>
      </c>
      <c r="EE7" s="19" t="s">
        <v>1546</v>
      </c>
      <c r="EF7" s="20">
        <v>23774</v>
      </c>
      <c r="EG7" s="19">
        <v>1479</v>
      </c>
      <c r="EH7" s="21">
        <v>6.2210818541263562</v>
      </c>
      <c r="EI7" s="21">
        <v>23438.03920131347</v>
      </c>
      <c r="EJ7" s="21">
        <v>-1433.9127587522053</v>
      </c>
      <c r="EK7" s="21">
        <v>-6.0314324840254274</v>
      </c>
      <c r="EM7" s="19" t="s">
        <v>1554</v>
      </c>
      <c r="EN7" s="19">
        <v>111544</v>
      </c>
      <c r="EO7" s="19">
        <v>5489</v>
      </c>
      <c r="EP7" s="21">
        <v>4.920928064261636</v>
      </c>
      <c r="EQ7" s="21">
        <v>97156.760866804092</v>
      </c>
      <c r="ER7" s="21">
        <v>-18970.627176536116</v>
      </c>
      <c r="ES7" s="21">
        <v>-17.007304002488809</v>
      </c>
      <c r="EU7" s="31">
        <v>0</v>
      </c>
      <c r="EV7" s="19">
        <v>170601</v>
      </c>
      <c r="EW7" s="19">
        <v>11395</v>
      </c>
      <c r="EX7" s="21">
        <v>6.679327788231018</v>
      </c>
      <c r="EY7" s="21">
        <v>172306.64099584619</v>
      </c>
      <c r="EZ7" s="21">
        <v>-6339.9410539461242</v>
      </c>
      <c r="FA7" s="21">
        <v>-3.7162390923535757</v>
      </c>
      <c r="FC7" s="19" t="s">
        <v>1565</v>
      </c>
      <c r="FD7" s="19">
        <v>34812</v>
      </c>
      <c r="FE7" s="19">
        <v>1108</v>
      </c>
      <c r="FF7" s="21">
        <v>3.1828105251062855</v>
      </c>
      <c r="FG7" s="21">
        <v>29170.102584874821</v>
      </c>
      <c r="FH7" s="21">
        <v>-7045.0025443689192</v>
      </c>
      <c r="FI7" s="21">
        <v>-20.237281811929559</v>
      </c>
      <c r="FK7" s="19" t="s">
        <v>1572</v>
      </c>
      <c r="FL7" s="19">
        <v>73653</v>
      </c>
      <c r="FM7" s="19">
        <v>4950</v>
      </c>
      <c r="FN7" s="21">
        <v>6.7207038409840738</v>
      </c>
      <c r="FO7" s="21">
        <v>77100.779929036391</v>
      </c>
      <c r="FP7" s="21">
        <v>-159.7590674154344</v>
      </c>
      <c r="FQ7" s="21">
        <v>-0.21690775313352395</v>
      </c>
      <c r="FS7" s="19" t="s">
        <v>1582</v>
      </c>
      <c r="FT7" s="19">
        <v>265548</v>
      </c>
      <c r="FU7" s="19">
        <v>19605</v>
      </c>
      <c r="FV7" s="21">
        <v>7.3828460391341677</v>
      </c>
      <c r="FW7" s="21">
        <v>269204.75741648668</v>
      </c>
      <c r="FX7" s="21">
        <v>-8823.2304543376667</v>
      </c>
      <c r="FY7" s="21">
        <v>-3.3226499368617599</v>
      </c>
      <c r="GA7" s="19" t="s">
        <v>1582</v>
      </c>
      <c r="GB7" s="19">
        <v>39844</v>
      </c>
      <c r="GC7" s="19">
        <v>3359</v>
      </c>
      <c r="GD7" s="21">
        <v>8.4303784760566209</v>
      </c>
      <c r="GE7" s="21">
        <v>37518.760982187137</v>
      </c>
      <c r="GF7" s="21">
        <v>-4033.2270669222198</v>
      </c>
      <c r="GG7" s="21">
        <v>-10.122545595126544</v>
      </c>
      <c r="GI7" s="19" t="s">
        <v>1581</v>
      </c>
      <c r="GJ7" s="19">
        <v>267909</v>
      </c>
      <c r="GK7" s="19">
        <v>31787</v>
      </c>
      <c r="GL7" s="21">
        <v>11.864849631777954</v>
      </c>
      <c r="GM7" s="21">
        <v>264722.05413650133</v>
      </c>
      <c r="GN7" s="21">
        <v>-14833.69857032373</v>
      </c>
      <c r="GO7" s="21">
        <v>-5.536842200270887</v>
      </c>
      <c r="GQ7" s="19" t="s">
        <v>1590</v>
      </c>
      <c r="GR7" s="19">
        <v>502482</v>
      </c>
      <c r="GS7" s="19">
        <v>57714</v>
      </c>
      <c r="GT7" s="21">
        <v>11.485784565417269</v>
      </c>
      <c r="GU7" s="21">
        <v>499822.09017408482</v>
      </c>
      <c r="GV7" s="21">
        <v>-24765.314334619441</v>
      </c>
      <c r="GW7" s="21">
        <v>-4.928597309877655</v>
      </c>
      <c r="GY7" s="19" t="s">
        <v>1599</v>
      </c>
      <c r="GZ7" s="19">
        <v>1767</v>
      </c>
      <c r="HA7" s="19">
        <v>484</v>
      </c>
      <c r="HB7" s="21">
        <v>27.391058290888509</v>
      </c>
      <c r="HC7" s="21">
        <v>1703.4883494873579</v>
      </c>
      <c r="HD7" s="21">
        <v>-124.48606798701007</v>
      </c>
      <c r="HE7" s="21">
        <v>-7.0450519517266592</v>
      </c>
      <c r="HG7" s="19" t="s">
        <v>1620</v>
      </c>
      <c r="HH7" s="19">
        <v>5256</v>
      </c>
      <c r="HI7" s="19">
        <v>2494</v>
      </c>
      <c r="HJ7" s="21">
        <v>47.450532724505329</v>
      </c>
      <c r="HK7" s="21">
        <v>5305.7729993253897</v>
      </c>
      <c r="HL7" s="21">
        <v>-90.815650640879994</v>
      </c>
      <c r="HM7" s="21">
        <v>-1.7278472344155249</v>
      </c>
      <c r="HO7" s="19" t="s">
        <v>1446</v>
      </c>
      <c r="HP7" s="20">
        <v>622034</v>
      </c>
      <c r="HQ7" s="19">
        <v>59162</v>
      </c>
      <c r="HR7" s="21">
        <v>9.5110556657674667</v>
      </c>
      <c r="HS7" s="21">
        <v>610052.18654260889</v>
      </c>
      <c r="HT7" s="21">
        <v>-39526.322784521559</v>
      </c>
      <c r="HU7" s="21">
        <v>-6.3543669292227687</v>
      </c>
      <c r="HW7" s="19" t="s">
        <v>1878</v>
      </c>
      <c r="HX7" s="19">
        <v>45471</v>
      </c>
      <c r="HY7" s="19">
        <v>13125</v>
      </c>
      <c r="HZ7" s="19">
        <v>28.864551032526226</v>
      </c>
      <c r="IA7" s="19">
        <v>45172.736701599439</v>
      </c>
      <c r="IB7" s="19">
        <v>-1900.6501334805362</v>
      </c>
      <c r="IC7" s="19">
        <v>-4.1799171636439407</v>
      </c>
      <c r="IE7" s="12" t="s">
        <v>1397</v>
      </c>
      <c r="IM7" s="19" t="s">
        <v>1889</v>
      </c>
      <c r="IN7" s="19">
        <v>15150</v>
      </c>
      <c r="IO7" s="19">
        <v>58845</v>
      </c>
      <c r="IP7" s="19">
        <v>25.745602854957902</v>
      </c>
      <c r="IQ7" s="19">
        <v>-1284.2860259439601</v>
      </c>
      <c r="IR7" s="19">
        <v>1494.3337842175799</v>
      </c>
      <c r="IS7" s="19">
        <v>542.04092527410103</v>
      </c>
      <c r="IT7" s="19">
        <v>-2.18248963538782</v>
      </c>
      <c r="IU7" s="19">
        <v>-9.5193222462266505</v>
      </c>
      <c r="IV7" s="19">
        <v>303.51695091051101</v>
      </c>
      <c r="IW7" s="19">
        <v>103.358692217135</v>
      </c>
      <c r="IX7" s="19">
        <v>1.00351976926579</v>
      </c>
      <c r="IY7" s="19">
        <v>38.403077946610402</v>
      </c>
      <c r="IZ7" s="19">
        <v>0.96368471233795405</v>
      </c>
      <c r="JB7" t="s">
        <v>1910</v>
      </c>
      <c r="JC7" s="12" t="s">
        <v>1916</v>
      </c>
      <c r="JD7">
        <v>812</v>
      </c>
      <c r="JE7">
        <v>3067</v>
      </c>
      <c r="JF7">
        <v>26.475383110531499</v>
      </c>
      <c r="JG7">
        <v>-6.8524494416513004</v>
      </c>
      <c r="JH7">
        <v>134.059195964163</v>
      </c>
      <c r="JI7">
        <v>80.149935743441603</v>
      </c>
      <c r="JJ7">
        <v>-0.22342515297200199</v>
      </c>
      <c r="JK7">
        <v>41.436660968858</v>
      </c>
      <c r="JL7">
        <v>146.21823291714199</v>
      </c>
      <c r="JM7">
        <v>83.896162283361605</v>
      </c>
      <c r="JN7">
        <v>1.00232909649358</v>
      </c>
      <c r="JO7">
        <v>6.1598521041368999</v>
      </c>
      <c r="JP7">
        <v>0.52067716871563097</v>
      </c>
      <c r="JR7" s="19" t="s">
        <v>1930</v>
      </c>
      <c r="JS7" s="12" t="s">
        <v>1916</v>
      </c>
      <c r="JT7" s="19">
        <v>14741</v>
      </c>
      <c r="JU7" s="19">
        <v>56547</v>
      </c>
      <c r="JV7" s="19">
        <v>26.068580119192902</v>
      </c>
      <c r="JW7" s="19">
        <v>-2129.6976190495802</v>
      </c>
      <c r="JX7" s="19">
        <v>2409.56106637523</v>
      </c>
      <c r="JY7" s="19">
        <v>881.37987404590899</v>
      </c>
      <c r="JZ7" s="19">
        <v>-3.76624333571998</v>
      </c>
      <c r="KA7" s="19">
        <v>-18.769953614194801</v>
      </c>
      <c r="KB7" s="19">
        <v>246.41482876902401</v>
      </c>
      <c r="KC7" s="19">
        <v>108.753962965974</v>
      </c>
      <c r="KD7" s="19">
        <v>1.00412774809578</v>
      </c>
      <c r="KE7" s="19">
        <v>43.891915376051003</v>
      </c>
      <c r="KF7" s="19">
        <v>0.99989013329879695</v>
      </c>
      <c r="KH7" s="19" t="s">
        <v>1950</v>
      </c>
      <c r="KI7" s="19"/>
      <c r="KJ7" s="19">
        <v>41794</v>
      </c>
      <c r="KK7" s="19">
        <v>163861</v>
      </c>
      <c r="KL7" s="19">
        <v>25.505764031709798</v>
      </c>
      <c r="KM7" s="19">
        <v>-5497.9045047027503</v>
      </c>
      <c r="KN7" s="19">
        <v>5650.7491541398404</v>
      </c>
      <c r="KO7" s="19">
        <v>2329.71456953909</v>
      </c>
      <c r="KP7" s="19">
        <v>-3.3552245529459399</v>
      </c>
      <c r="KQ7" s="19">
        <v>-51.531408340339901</v>
      </c>
      <c r="KR7" s="19">
        <v>286.31722605476398</v>
      </c>
      <c r="KS7" s="19">
        <v>122.001751004154</v>
      </c>
      <c r="KT7" s="19">
        <v>1.0002974272288401</v>
      </c>
      <c r="KU7" s="19">
        <v>5.6152715101310102</v>
      </c>
      <c r="KV7" s="19">
        <v>0.99999983820049199</v>
      </c>
      <c r="KX7" s="19" t="s">
        <v>1990</v>
      </c>
      <c r="KY7" s="19">
        <v>5481</v>
      </c>
      <c r="KZ7" s="19">
        <v>649</v>
      </c>
      <c r="LA7" s="22">
        <v>11.84090494435322</v>
      </c>
      <c r="LB7" s="22">
        <v>5991.5131418206556</v>
      </c>
      <c r="LC7" s="22">
        <v>243.38748472962288</v>
      </c>
      <c r="LD7" s="22">
        <v>4.440567136099669</v>
      </c>
      <c r="LF7" s="19" t="s">
        <v>1999</v>
      </c>
      <c r="LG7" s="19">
        <v>128047</v>
      </c>
      <c r="LH7" s="19">
        <v>12270</v>
      </c>
      <c r="LI7" s="19">
        <v>9.5824189555397616</v>
      </c>
      <c r="LJ7" s="19">
        <v>122722.01625380739</v>
      </c>
      <c r="LK7" s="19">
        <v>-10847.584558882983</v>
      </c>
      <c r="LL7" s="19">
        <v>-8.4715647839332302</v>
      </c>
      <c r="LN7" s="19" t="s">
        <v>1999</v>
      </c>
      <c r="LO7" s="20">
        <v>74533</v>
      </c>
      <c r="LP7" s="19">
        <v>7414</v>
      </c>
      <c r="LQ7" s="21">
        <v>9.9472716783169872</v>
      </c>
      <c r="LR7" s="21">
        <v>71816.011587193309</v>
      </c>
      <c r="LS7" s="19">
        <v>-5937.088992166362</v>
      </c>
      <c r="LT7" s="19">
        <v>-7.9657185302702995</v>
      </c>
      <c r="LV7" s="19" t="s">
        <v>1999</v>
      </c>
      <c r="LW7" s="19">
        <v>584676</v>
      </c>
      <c r="LX7" s="19">
        <v>47260</v>
      </c>
      <c r="LY7" s="19">
        <v>8.0831092776170053</v>
      </c>
      <c r="LZ7" s="19">
        <v>560442.97392652673</v>
      </c>
      <c r="MA7" s="19">
        <v>-49892.174769799632</v>
      </c>
      <c r="MB7" s="19">
        <v>-8.5333030207840981</v>
      </c>
      <c r="MD7" s="19" t="s">
        <v>1999</v>
      </c>
      <c r="ME7" s="19">
        <v>648638</v>
      </c>
      <c r="MF7" s="19">
        <v>53327</v>
      </c>
      <c r="MG7" s="19">
        <v>8.2213808010014837</v>
      </c>
      <c r="MH7" s="19">
        <v>622235.10631123953</v>
      </c>
      <c r="MI7" s="19">
        <v>-54848.2990043225</v>
      </c>
      <c r="MJ7" s="19">
        <v>-8.4559182478242878</v>
      </c>
      <c r="ML7" t="s">
        <v>1999</v>
      </c>
      <c r="MM7">
        <v>357189</v>
      </c>
      <c r="MN7">
        <v>27685</v>
      </c>
      <c r="MO7">
        <v>7.7507985968212898</v>
      </c>
      <c r="MP7">
        <v>343739.13129790046</v>
      </c>
      <c r="MQ7">
        <v>-29252.575266994594</v>
      </c>
      <c r="MR7">
        <v>-8.1896629703027237</v>
      </c>
      <c r="MT7" s="19" t="s">
        <v>1999</v>
      </c>
      <c r="MU7" s="19">
        <v>237046</v>
      </c>
      <c r="MV7" s="19">
        <v>25460</v>
      </c>
      <c r="MW7" s="19">
        <v>10.740531373657433</v>
      </c>
      <c r="MX7" s="19">
        <v>235635.38596744864</v>
      </c>
      <c r="MY7" s="19">
        <v>-11919.383330923796</v>
      </c>
      <c r="MZ7" s="19">
        <v>-5.0282997101506863</v>
      </c>
      <c r="NB7" s="19" t="s">
        <v>1999</v>
      </c>
      <c r="NC7" s="19">
        <v>380368</v>
      </c>
      <c r="ND7" s="19">
        <v>36227</v>
      </c>
      <c r="NE7" s="19">
        <v>9.5241976191477722</v>
      </c>
      <c r="NF7" s="19">
        <v>375450.46740574186</v>
      </c>
      <c r="NG7" s="19">
        <v>-21878.705964545254</v>
      </c>
      <c r="NH7" s="19">
        <v>-5.7519838589327321</v>
      </c>
      <c r="NJ7" s="19" t="s">
        <v>1999</v>
      </c>
      <c r="NK7" s="19">
        <v>544099</v>
      </c>
      <c r="NL7" s="19">
        <v>47748</v>
      </c>
      <c r="NM7" s="19">
        <v>8.7756088505952032</v>
      </c>
      <c r="NN7" s="19">
        <v>528548.15593949356</v>
      </c>
      <c r="NO7" s="19">
        <v>-39590.851857481117</v>
      </c>
      <c r="NP7" s="19">
        <v>-7.2764059219886672</v>
      </c>
      <c r="NR7" s="19" t="s">
        <v>1999</v>
      </c>
      <c r="NS7" s="19">
        <v>839358</v>
      </c>
      <c r="NT7" s="19">
        <v>61176</v>
      </c>
      <c r="NU7" s="19">
        <v>7.2884275839391544</v>
      </c>
      <c r="NV7" s="19">
        <v>812082.96290325979</v>
      </c>
      <c r="NW7" s="19">
        <v>-64820.385241903248</v>
      </c>
      <c r="NX7" s="19">
        <v>-7.7226148129764942</v>
      </c>
      <c r="OO7" s="12" t="s">
        <v>1916</v>
      </c>
      <c r="OW7" s="19" t="s">
        <v>1560</v>
      </c>
      <c r="OX7" s="19">
        <v>3395</v>
      </c>
      <c r="OY7" s="19">
        <v>385</v>
      </c>
      <c r="OZ7" s="19">
        <v>11.340206185567011</v>
      </c>
      <c r="PA7" s="19">
        <v>3227.0958046636993</v>
      </c>
      <c r="PB7" s="19">
        <v>-310.00898556948596</v>
      </c>
      <c r="PC7" s="19">
        <v>-9.1313397811336081</v>
      </c>
      <c r="PE7" s="19" t="s">
        <v>1560</v>
      </c>
      <c r="PF7" s="19">
        <v>7772</v>
      </c>
      <c r="PG7" s="19">
        <v>522</v>
      </c>
      <c r="PH7" s="19">
        <v>6.7164179104477615</v>
      </c>
      <c r="PI7" s="19">
        <v>8002.9419815891752</v>
      </c>
      <c r="PJ7" s="19">
        <v>-143.1051174902841</v>
      </c>
      <c r="PK7" s="19">
        <v>-1.8412907551503359</v>
      </c>
      <c r="PM7" s="19" t="s">
        <v>1999</v>
      </c>
      <c r="PN7" s="19">
        <v>569713</v>
      </c>
      <c r="PO7" s="19">
        <v>50721</v>
      </c>
      <c r="PP7" s="19">
        <v>8.9029037427617066</v>
      </c>
      <c r="PQ7" s="19">
        <v>568251.70711374364</v>
      </c>
      <c r="PR7" s="19">
        <v>-27337.828241943556</v>
      </c>
      <c r="PS7" s="19">
        <v>-4.798526317978272</v>
      </c>
      <c r="PU7" s="19" t="s">
        <v>1560</v>
      </c>
      <c r="PV7" s="19">
        <v>9552</v>
      </c>
      <c r="PW7" s="19">
        <v>712</v>
      </c>
      <c r="PX7" s="19">
        <v>7.4539363484087104</v>
      </c>
      <c r="PY7" s="19">
        <v>10142.895071931487</v>
      </c>
      <c r="PZ7" s="19">
        <v>119.35031833491303</v>
      </c>
      <c r="QA7" s="19">
        <v>1.2494798820656725</v>
      </c>
      <c r="QC7" s="19" t="s">
        <v>1560</v>
      </c>
      <c r="QD7" s="19">
        <v>18900</v>
      </c>
      <c r="QE7" s="19">
        <v>1242</v>
      </c>
      <c r="QF7" s="19">
        <v>6.5714285714285712</v>
      </c>
      <c r="QG7" s="19">
        <v>20541.130444448187</v>
      </c>
      <c r="QH7" s="19">
        <v>676.17392222577473</v>
      </c>
      <c r="QI7" s="19">
        <v>3.5776398001363745</v>
      </c>
      <c r="QK7" s="19" t="s">
        <v>1560</v>
      </c>
      <c r="QL7" s="19">
        <v>5642</v>
      </c>
      <c r="QM7" s="19">
        <v>483</v>
      </c>
      <c r="QN7" s="19">
        <v>8.5607940446650126</v>
      </c>
      <c r="QO7" s="19">
        <v>5891.0358986136316</v>
      </c>
      <c r="QP7" s="19">
        <v>-21.365896317050101</v>
      </c>
      <c r="QQ7" s="19">
        <v>-0.37869366035182739</v>
      </c>
      <c r="QS7" s="19" t="s">
        <v>2091</v>
      </c>
      <c r="QT7" s="19">
        <v>9744</v>
      </c>
      <c r="QU7" s="19">
        <v>716</v>
      </c>
      <c r="QV7" s="19">
        <v>7.3481116584564852</v>
      </c>
      <c r="QW7" s="19">
        <v>7946.1929721155348</v>
      </c>
      <c r="QX7" s="19">
        <v>-2159.3166764902426</v>
      </c>
      <c r="QY7" s="19">
        <v>-22.160474922929417</v>
      </c>
      <c r="RA7" s="19" t="s">
        <v>2094</v>
      </c>
      <c r="RB7" s="19">
        <v>21006</v>
      </c>
      <c r="RC7" s="19">
        <v>1860</v>
      </c>
      <c r="RD7" s="19">
        <v>8.8546129677235079</v>
      </c>
      <c r="RE7" s="19">
        <v>20607.534914595399</v>
      </c>
      <c r="RF7" s="19">
        <v>-1335.8418311343703</v>
      </c>
      <c r="RG7" s="19">
        <v>-6.3593346240805966</v>
      </c>
      <c r="RI7" s="19" t="s">
        <v>2101</v>
      </c>
      <c r="RJ7" s="19">
        <v>918262</v>
      </c>
      <c r="RK7" s="19">
        <v>65334</v>
      </c>
      <c r="RL7" s="19">
        <v>7.1149628319586347</v>
      </c>
      <c r="RM7" s="19">
        <v>904954.34078598977</v>
      </c>
      <c r="RN7" s="19">
        <v>-55288.676253309706</v>
      </c>
      <c r="RO7" s="19">
        <v>-6.0210132024748608</v>
      </c>
      <c r="RQ7" s="19" t="s">
        <v>1560</v>
      </c>
      <c r="RR7" s="19">
        <v>7339</v>
      </c>
      <c r="RS7" s="19">
        <v>701</v>
      </c>
      <c r="RT7" s="19">
        <v>9.5517100422400869</v>
      </c>
      <c r="RU7" s="19">
        <v>7604.7017663573906</v>
      </c>
      <c r="RV7" s="19">
        <v>-79.483321960478861</v>
      </c>
      <c r="RW7" s="19">
        <v>-1.0830265970905963</v>
      </c>
      <c r="RY7" s="19" t="s">
        <v>1560</v>
      </c>
      <c r="RZ7" s="19">
        <v>511</v>
      </c>
      <c r="SA7" s="19">
        <v>73</v>
      </c>
      <c r="SB7" s="19">
        <v>14.285714285714285</v>
      </c>
      <c r="SC7" s="19">
        <v>430.75401569803813</v>
      </c>
      <c r="SD7" s="19">
        <v>-98.133685086863807</v>
      </c>
      <c r="SE7" s="19">
        <v>-19.204243656920511</v>
      </c>
      <c r="SG7" s="19" t="s">
        <v>1582</v>
      </c>
      <c r="SH7" s="19">
        <v>608214</v>
      </c>
      <c r="SI7" s="19">
        <v>42178</v>
      </c>
      <c r="SJ7" s="19">
        <v>6.9347302100905273</v>
      </c>
      <c r="SK7" s="19">
        <v>606466.68754216342</v>
      </c>
      <c r="SL7" s="19">
        <v>-29961.746834944817</v>
      </c>
      <c r="SM7" s="19">
        <v>-4.9261849998429525</v>
      </c>
      <c r="SO7" s="12" t="s">
        <v>1916</v>
      </c>
      <c r="SW7" s="19" t="s">
        <v>2131</v>
      </c>
      <c r="SX7" s="19">
        <v>10969</v>
      </c>
      <c r="SY7" s="19">
        <v>5763</v>
      </c>
      <c r="SZ7" s="19">
        <v>52.538973470690131</v>
      </c>
      <c r="TA7" s="19">
        <v>10817.901256539855</v>
      </c>
      <c r="TB7" s="19">
        <v>-403.84380628713734</v>
      </c>
      <c r="TC7" s="19">
        <v>-3.6816829819230317</v>
      </c>
      <c r="TE7" s="12" t="s">
        <v>1916</v>
      </c>
      <c r="TM7" s="12" t="s">
        <v>1916</v>
      </c>
      <c r="TU7" s="12" t="s">
        <v>1916</v>
      </c>
      <c r="UC7" s="19" t="s">
        <v>1551</v>
      </c>
      <c r="UD7" s="19">
        <v>275450</v>
      </c>
      <c r="UE7" s="19">
        <v>39976</v>
      </c>
      <c r="UF7" s="21">
        <v>14.512978762025778</v>
      </c>
      <c r="UG7" s="21">
        <v>275596.40170848096</v>
      </c>
      <c r="UH7" s="21">
        <v>-11634.618376943108</v>
      </c>
      <c r="UI7" s="21">
        <v>-4.2238585503514638</v>
      </c>
      <c r="UK7" s="19" t="s">
        <v>2179</v>
      </c>
      <c r="UL7" s="19">
        <v>105333</v>
      </c>
      <c r="UM7" s="19">
        <v>12665</v>
      </c>
      <c r="UN7" s="19">
        <v>12.023772227127301</v>
      </c>
      <c r="UO7" s="19">
        <v>103573.96676394776</v>
      </c>
      <c r="UP7" s="19">
        <v>-6304.481574249643</v>
      </c>
      <c r="UQ7" s="19">
        <v>-5.9852862581049084</v>
      </c>
      <c r="US7" s="19" t="s">
        <v>2204</v>
      </c>
      <c r="UT7" s="19">
        <v>573602</v>
      </c>
      <c r="UU7" s="19">
        <v>59858</v>
      </c>
      <c r="UV7" s="19">
        <v>10.435458732710137</v>
      </c>
      <c r="UW7" s="19">
        <v>573963.45151050878</v>
      </c>
      <c r="UX7" s="19">
        <v>-25343.821065016673</v>
      </c>
      <c r="UY7" s="19">
        <v>-4.4183634410299604</v>
      </c>
      <c r="VA7" s="19" t="s">
        <v>1999</v>
      </c>
      <c r="VB7" s="19">
        <v>696198</v>
      </c>
      <c r="VC7" s="19">
        <v>55120</v>
      </c>
      <c r="VD7" s="19">
        <v>7.9172878979830452</v>
      </c>
      <c r="VE7" s="19">
        <v>679239.63407113904</v>
      </c>
      <c r="VF7" s="19">
        <v>-48164.347632417921</v>
      </c>
      <c r="VG7" s="19">
        <v>-6.9181967820099919</v>
      </c>
      <c r="VI7" s="19" t="s">
        <v>1577</v>
      </c>
      <c r="VJ7" s="19">
        <v>220</v>
      </c>
      <c r="VK7" s="19">
        <v>101</v>
      </c>
      <c r="VL7" s="19">
        <v>45.909090909090914</v>
      </c>
      <c r="VM7" s="19">
        <v>214.65287521331814</v>
      </c>
      <c r="VN7" s="19">
        <v>-11.029768547347771</v>
      </c>
      <c r="VO7" s="19">
        <v>-5.0135311578853505</v>
      </c>
      <c r="VQ7" s="19" t="s">
        <v>1577</v>
      </c>
      <c r="VR7" s="19">
        <v>177</v>
      </c>
      <c r="VS7" s="19">
        <v>79</v>
      </c>
      <c r="VT7" s="19">
        <v>44.632768361581924</v>
      </c>
      <c r="VU7" s="19">
        <v>156.21916912822039</v>
      </c>
      <c r="VV7" s="19">
        <v>-24.64178932819064</v>
      </c>
      <c r="VW7" s="19">
        <v>-13.921914874683978</v>
      </c>
      <c r="VY7" s="19" t="s">
        <v>1577</v>
      </c>
      <c r="VZ7" s="19">
        <v>1209</v>
      </c>
      <c r="WA7" s="19">
        <v>147</v>
      </c>
      <c r="WB7" s="19">
        <v>12.158808933002481</v>
      </c>
      <c r="WC7" s="19">
        <v>1190.1683860555108</v>
      </c>
      <c r="WD7" s="19">
        <v>-70.990033247264705</v>
      </c>
      <c r="WE7" s="19">
        <v>-5.8717976217754098</v>
      </c>
      <c r="WG7" s="19" t="s">
        <v>1577</v>
      </c>
      <c r="WH7" s="19">
        <v>427</v>
      </c>
      <c r="WI7" s="19">
        <v>120</v>
      </c>
      <c r="WJ7" s="19">
        <v>28.103044496487119</v>
      </c>
      <c r="WK7" s="19">
        <v>484.4079172182187</v>
      </c>
      <c r="WL7" s="19">
        <v>39.18752135730773</v>
      </c>
      <c r="WM7" s="19">
        <v>9.1774054700954864</v>
      </c>
      <c r="WO7" s="19" t="s">
        <v>2250</v>
      </c>
      <c r="WP7" s="19">
        <v>6655</v>
      </c>
      <c r="WQ7" s="19">
        <v>948</v>
      </c>
      <c r="WR7" s="19">
        <v>14.244928625093914</v>
      </c>
      <c r="WS7" s="19">
        <v>6774.6239572411505</v>
      </c>
      <c r="WT7" s="19">
        <v>-171.70724062090721</v>
      </c>
      <c r="WU7" s="19">
        <v>-2.5801238260091242</v>
      </c>
      <c r="WW7" s="12" t="s">
        <v>1916</v>
      </c>
      <c r="XE7" s="19" t="s">
        <v>2261</v>
      </c>
      <c r="XF7" s="19">
        <v>547</v>
      </c>
      <c r="XG7" s="19">
        <v>144</v>
      </c>
      <c r="XH7" s="19">
        <v>26.325411334552101</v>
      </c>
      <c r="XI7" s="19">
        <v>447.41689945446194</v>
      </c>
      <c r="XJ7" s="19">
        <v>-114.75394551826116</v>
      </c>
      <c r="XK7" s="19">
        <v>-20.978783458548659</v>
      </c>
      <c r="XM7" s="19" t="s">
        <v>2265</v>
      </c>
      <c r="XN7" s="19">
        <v>107234</v>
      </c>
      <c r="XO7" s="19">
        <v>17221</v>
      </c>
      <c r="XP7" s="19">
        <v>16.059272245742957</v>
      </c>
      <c r="XQ7" s="19">
        <v>104678.73360584375</v>
      </c>
      <c r="XR7" s="19">
        <v>-6928.153074448448</v>
      </c>
      <c r="XS7" s="19">
        <v>-6.4607802324341614</v>
      </c>
      <c r="XU7" s="31">
        <v>0</v>
      </c>
      <c r="XV7" s="19">
        <v>26664</v>
      </c>
      <c r="XW7" s="19">
        <v>3201</v>
      </c>
      <c r="XX7" s="19">
        <v>12.004950495049505</v>
      </c>
      <c r="XY7" s="19">
        <v>26703.405546176702</v>
      </c>
      <c r="XZ7" s="19">
        <v>-1135.7147311321351</v>
      </c>
      <c r="YA7" s="19">
        <v>-4.2593561773632427</v>
      </c>
      <c r="YC7" s="19" t="s">
        <v>1560</v>
      </c>
      <c r="YD7" s="20">
        <v>413</v>
      </c>
      <c r="YE7" s="19">
        <v>80</v>
      </c>
      <c r="YF7" s="21">
        <v>19.37046004842615</v>
      </c>
      <c r="YG7" s="21">
        <v>307.87245841584723</v>
      </c>
      <c r="YH7" s="19">
        <v>-116.52116450494515</v>
      </c>
      <c r="YI7" s="19">
        <v>-28.21335702298914</v>
      </c>
      <c r="YK7" s="19" t="s">
        <v>1560</v>
      </c>
      <c r="YL7" s="19">
        <v>750</v>
      </c>
      <c r="YM7" s="19">
        <v>114</v>
      </c>
      <c r="YN7" s="19">
        <v>15.2</v>
      </c>
      <c r="YO7" s="19">
        <v>686.34842579761948</v>
      </c>
      <c r="YP7" s="19">
        <v>-92.268995492261524</v>
      </c>
      <c r="YQ7" s="19">
        <v>-12.302532732301536</v>
      </c>
      <c r="YS7" s="19" t="s">
        <v>2279</v>
      </c>
      <c r="YT7" s="19">
        <v>1646</v>
      </c>
      <c r="YU7" s="19">
        <v>661</v>
      </c>
      <c r="YV7" s="19">
        <v>40.157958687727827</v>
      </c>
      <c r="YW7" s="19">
        <v>1650.2353420670881</v>
      </c>
      <c r="YX7" s="19">
        <v>-45.226425036266278</v>
      </c>
      <c r="YY7" s="19">
        <v>-2.7476564420574898</v>
      </c>
      <c r="ZA7" s="19" t="s">
        <v>2048</v>
      </c>
      <c r="ZB7" s="19">
        <v>1064879</v>
      </c>
      <c r="ZC7" s="19">
        <v>109810</v>
      </c>
      <c r="ZD7" s="19">
        <v>10.311969716747162</v>
      </c>
      <c r="ZE7" s="19">
        <v>1061042.5414693812</v>
      </c>
      <c r="ZF7" s="19">
        <v>-51398.085604087915</v>
      </c>
      <c r="ZG7" s="19">
        <v>-4.826659705383233</v>
      </c>
      <c r="ZI7" s="19" t="s">
        <v>2265</v>
      </c>
      <c r="ZJ7" s="19">
        <v>24954</v>
      </c>
      <c r="ZK7" s="19">
        <v>3671</v>
      </c>
      <c r="ZL7" s="19">
        <v>14.711068365793059</v>
      </c>
      <c r="ZM7" s="19">
        <v>23888.598004779094</v>
      </c>
      <c r="ZN7" s="19">
        <v>-2076.2818954598624</v>
      </c>
      <c r="ZO7" s="19">
        <v>-8.320437186262172</v>
      </c>
      <c r="ZQ7" s="19" t="s">
        <v>1588</v>
      </c>
      <c r="ZR7" s="19">
        <v>430189</v>
      </c>
      <c r="ZS7" s="19">
        <v>53357</v>
      </c>
      <c r="ZT7" s="19">
        <v>12.403153032736775</v>
      </c>
      <c r="ZU7" s="19">
        <v>427148.30426677613</v>
      </c>
      <c r="ZV7" s="19">
        <v>-21730.260946562688</v>
      </c>
      <c r="ZW7" s="19">
        <v>-5.051328822113696</v>
      </c>
    </row>
    <row r="8" spans="1:699" ht="15.6" x14ac:dyDescent="0.3">
      <c r="A8" s="19" t="s">
        <v>1253</v>
      </c>
      <c r="B8" s="19">
        <v>448</v>
      </c>
      <c r="C8" s="19">
        <v>1785</v>
      </c>
      <c r="D8" s="19">
        <v>25.098039215686299</v>
      </c>
      <c r="E8" s="19">
        <v>-117.685313768268</v>
      </c>
      <c r="F8" s="19">
        <v>253.74223579582701</v>
      </c>
      <c r="G8" s="19">
        <v>121.494628007446</v>
      </c>
      <c r="H8" s="19">
        <v>-6.5930147769338001</v>
      </c>
      <c r="I8" s="19">
        <v>19.184378417634001</v>
      </c>
      <c r="J8" s="19">
        <v>239.39282480480099</v>
      </c>
      <c r="K8" s="19">
        <v>94.132435665018704</v>
      </c>
      <c r="L8" s="19">
        <v>0.99049462333677096</v>
      </c>
      <c r="M8" s="19">
        <v>18.498123145520299</v>
      </c>
      <c r="N8" s="19">
        <v>0.87302073421399795</v>
      </c>
      <c r="X8" s="19" t="s">
        <v>1375</v>
      </c>
      <c r="Y8" s="20">
        <v>14660</v>
      </c>
      <c r="Z8" s="19">
        <v>3151</v>
      </c>
      <c r="AA8" s="21">
        <v>21.49386084583902</v>
      </c>
      <c r="AB8" s="21">
        <v>14749.091559496241</v>
      </c>
      <c r="AC8" s="21">
        <v>-490.81301847857139</v>
      </c>
      <c r="AD8" s="21">
        <v>-3.3479742051744297</v>
      </c>
      <c r="AF8" s="19" t="s">
        <v>1386</v>
      </c>
      <c r="AG8" s="20">
        <v>18754</v>
      </c>
      <c r="AH8" s="19">
        <v>4855</v>
      </c>
      <c r="AI8" s="21">
        <v>25.887810600405249</v>
      </c>
      <c r="AJ8" s="21">
        <v>19033.557370022536</v>
      </c>
      <c r="AK8" s="21">
        <v>-429.37049847859089</v>
      </c>
      <c r="AL8" s="21">
        <v>-2.2894875678713391</v>
      </c>
      <c r="AN8" s="19" t="s">
        <v>1404</v>
      </c>
      <c r="AO8" s="20">
        <v>2036</v>
      </c>
      <c r="AP8" s="19">
        <v>571</v>
      </c>
      <c r="AQ8" s="21">
        <v>28.045186640471513</v>
      </c>
      <c r="AR8" s="21">
        <v>2200.6294390370217</v>
      </c>
      <c r="AS8" s="21">
        <v>83.147967085170649</v>
      </c>
      <c r="AT8" s="21">
        <v>4.0838883637117211</v>
      </c>
      <c r="AV8" s="19" t="s">
        <v>1439</v>
      </c>
      <c r="AW8" s="20">
        <v>25433</v>
      </c>
      <c r="AX8" s="19">
        <v>4905</v>
      </c>
      <c r="AY8" s="21">
        <v>19.285967050682185</v>
      </c>
      <c r="AZ8" s="21">
        <v>24902.725186717409</v>
      </c>
      <c r="BA8" s="21">
        <v>-1530.1610726184626</v>
      </c>
      <c r="BB8" s="21">
        <v>-6.0164395573407097</v>
      </c>
      <c r="BD8" s="19" t="s">
        <v>1447</v>
      </c>
      <c r="BE8" s="20">
        <v>310772</v>
      </c>
      <c r="BF8" s="19">
        <v>21752</v>
      </c>
      <c r="BG8" s="21">
        <v>6.9993435702058102</v>
      </c>
      <c r="BH8" s="21">
        <v>296721.38927750202</v>
      </c>
      <c r="BI8" s="21">
        <v>-27799.080186373089</v>
      </c>
      <c r="BJ8" s="21">
        <v>-8.9451688653974912</v>
      </c>
      <c r="BT8" s="12" t="s">
        <v>1397</v>
      </c>
      <c r="CI8" s="19" t="s">
        <v>1473</v>
      </c>
      <c r="CJ8" s="20">
        <v>175</v>
      </c>
      <c r="CK8" s="19">
        <v>32</v>
      </c>
      <c r="CL8" s="21">
        <v>18.285714285714285</v>
      </c>
      <c r="CM8" s="21">
        <v>249.07495673977093</v>
      </c>
      <c r="CN8" s="19">
        <v>63.221208902782365</v>
      </c>
      <c r="CO8" s="19">
        <v>36.126405087304207</v>
      </c>
      <c r="CQ8" s="19" t="s">
        <v>1481</v>
      </c>
      <c r="CR8" s="19">
        <v>30328</v>
      </c>
      <c r="CS8" s="19">
        <v>3289</v>
      </c>
      <c r="CT8" s="21">
        <v>10.844763914534424</v>
      </c>
      <c r="CU8" s="21">
        <v>28716.733275063136</v>
      </c>
      <c r="CV8" s="21">
        <v>-2882.6533886900215</v>
      </c>
      <c r="CW8" s="21">
        <v>-9.504924125197908</v>
      </c>
      <c r="CY8" s="19" t="s">
        <v>1502</v>
      </c>
      <c r="CZ8" s="19">
        <v>1129</v>
      </c>
      <c r="DA8" s="19">
        <v>375</v>
      </c>
      <c r="DB8" s="21">
        <v>33.215234720992029</v>
      </c>
      <c r="DC8" s="21">
        <v>1187.9659094691367</v>
      </c>
      <c r="DD8" s="21">
        <v>18.317613995679835</v>
      </c>
      <c r="DE8" s="21">
        <v>1.6224635957200917</v>
      </c>
      <c r="DG8" s="28" t="s">
        <v>1516</v>
      </c>
      <c r="DH8" s="20">
        <v>3382</v>
      </c>
      <c r="DI8" s="19">
        <v>316</v>
      </c>
      <c r="DJ8" s="21">
        <v>9.3435836782968664</v>
      </c>
      <c r="DK8" s="21">
        <v>3835.6498846830759</v>
      </c>
      <c r="DL8" s="21">
        <v>277.66739044892211</v>
      </c>
      <c r="DM8" s="21">
        <v>8.2101534727652901</v>
      </c>
      <c r="DO8" s="28" t="s">
        <v>1516</v>
      </c>
      <c r="DP8" s="20">
        <v>2210</v>
      </c>
      <c r="DQ8" s="19">
        <v>207</v>
      </c>
      <c r="DR8" s="21">
        <v>9.3665158371040729</v>
      </c>
      <c r="DS8" s="21">
        <v>2309.5268222086388</v>
      </c>
      <c r="DT8" s="21">
        <v>-5.5995189017933171</v>
      </c>
      <c r="DU8" s="21">
        <v>-0.25337189600874738</v>
      </c>
      <c r="DW8" s="29" t="s">
        <v>1532</v>
      </c>
      <c r="DX8" s="20">
        <v>469360</v>
      </c>
      <c r="DY8" s="19">
        <v>47991</v>
      </c>
      <c r="DZ8" s="21">
        <v>10.224774160559059</v>
      </c>
      <c r="EA8" s="21">
        <v>464680.02742025378</v>
      </c>
      <c r="EB8" s="21">
        <v>-25514.423950758937</v>
      </c>
      <c r="EC8" s="21">
        <v>-5.436003057516392</v>
      </c>
      <c r="EE8" s="19" t="s">
        <v>1547</v>
      </c>
      <c r="EF8" s="20">
        <v>193</v>
      </c>
      <c r="EG8" s="19">
        <v>8</v>
      </c>
      <c r="EH8" s="21">
        <v>4.1450777202072544</v>
      </c>
      <c r="EI8" s="21">
        <v>59.974230242599759</v>
      </c>
      <c r="EJ8" s="21">
        <v>-135.62448126953024</v>
      </c>
      <c r="EK8" s="21">
        <v>-70.271751953124479</v>
      </c>
      <c r="EM8" s="19" t="s">
        <v>1555</v>
      </c>
      <c r="EN8" s="19">
        <v>2385</v>
      </c>
      <c r="EO8" s="19">
        <v>53</v>
      </c>
      <c r="EP8" s="21">
        <v>2.2222222222222223</v>
      </c>
      <c r="EQ8" s="21">
        <v>1241.5247949071863</v>
      </c>
      <c r="ER8" s="21">
        <v>-1202.9014448381731</v>
      </c>
      <c r="ES8" s="21">
        <v>-50.436119280426553</v>
      </c>
      <c r="EU8" s="12" t="s">
        <v>1397</v>
      </c>
      <c r="EX8" s="30"/>
      <c r="EY8" s="30"/>
      <c r="EZ8" s="30"/>
      <c r="FA8" s="30"/>
      <c r="FC8" s="19" t="s">
        <v>1566</v>
      </c>
      <c r="FD8" s="19">
        <v>404</v>
      </c>
      <c r="FE8" s="19">
        <v>2</v>
      </c>
      <c r="FF8" s="21">
        <v>0.49504950495049505</v>
      </c>
      <c r="FG8" s="21">
        <v>15.54606157423504</v>
      </c>
      <c r="FH8" s="21">
        <v>-389.13124150447669</v>
      </c>
      <c r="FI8" s="21">
        <v>-96.319614233781365</v>
      </c>
      <c r="FK8" s="19" t="s">
        <v>1573</v>
      </c>
      <c r="FL8" s="19">
        <v>5535</v>
      </c>
      <c r="FM8" s="19">
        <v>316</v>
      </c>
      <c r="FN8" s="21">
        <v>5.709123757904246</v>
      </c>
      <c r="FO8" s="21">
        <v>5782.6000077122771</v>
      </c>
      <c r="FP8" s="21">
        <v>-25.72999267333671</v>
      </c>
      <c r="FQ8" s="21">
        <v>-0.46485984956344556</v>
      </c>
      <c r="FS8" s="19" t="s">
        <v>1583</v>
      </c>
      <c r="FT8" s="19">
        <v>8636</v>
      </c>
      <c r="FU8" s="19">
        <v>582</v>
      </c>
      <c r="FV8" s="21">
        <v>6.7392311255210755</v>
      </c>
      <c r="FW8" s="21">
        <v>8109.55562354011</v>
      </c>
      <c r="FX8" s="21">
        <v>-902.82215763689601</v>
      </c>
      <c r="FY8" s="21">
        <v>-10.454170421918667</v>
      </c>
      <c r="GA8" s="19" t="s">
        <v>1583</v>
      </c>
      <c r="GB8" s="19">
        <v>4146</v>
      </c>
      <c r="GC8" s="19">
        <v>288</v>
      </c>
      <c r="GD8" s="21">
        <v>6.9464544138929094</v>
      </c>
      <c r="GE8" s="21">
        <v>4407.5642101891453</v>
      </c>
      <c r="GF8" s="21">
        <v>55.58599967968803</v>
      </c>
      <c r="GG8" s="21">
        <v>1.3407139334222873</v>
      </c>
      <c r="GI8" s="19" t="s">
        <v>1582</v>
      </c>
      <c r="GJ8" s="19">
        <v>53969</v>
      </c>
      <c r="GK8" s="19">
        <v>5298</v>
      </c>
      <c r="GL8" s="21">
        <v>9.8167466508551211</v>
      </c>
      <c r="GM8" s="21">
        <v>51960.985763308672</v>
      </c>
      <c r="GN8" s="21">
        <v>-4341.1635248567618</v>
      </c>
      <c r="GO8" s="21">
        <v>-8.0438094551627071</v>
      </c>
      <c r="GQ8" s="19" t="s">
        <v>1581</v>
      </c>
      <c r="GR8" s="19">
        <v>82004</v>
      </c>
      <c r="GS8" s="19">
        <v>6717</v>
      </c>
      <c r="GT8" s="21">
        <v>8.1910638505438751</v>
      </c>
      <c r="GU8" s="21">
        <v>80235.880860893507</v>
      </c>
      <c r="GV8" s="21">
        <v>-5444.0631821511779</v>
      </c>
      <c r="GW8" s="21">
        <v>-6.6387775988380788</v>
      </c>
      <c r="GY8" s="19" t="s">
        <v>1600</v>
      </c>
      <c r="GZ8" s="19">
        <v>4707</v>
      </c>
      <c r="HA8" s="19">
        <v>1087</v>
      </c>
      <c r="HB8" s="21">
        <v>23.093265349479498</v>
      </c>
      <c r="HC8" s="21">
        <v>4498.5795295388853</v>
      </c>
      <c r="HD8" s="21">
        <v>-378.99944693805901</v>
      </c>
      <c r="HE8" s="21">
        <v>-8.0518259387732947</v>
      </c>
      <c r="HG8" s="19" t="s">
        <v>1621</v>
      </c>
      <c r="HH8" s="19">
        <v>8947</v>
      </c>
      <c r="HI8" s="19">
        <v>3659</v>
      </c>
      <c r="HJ8" s="21">
        <v>40.896389851346818</v>
      </c>
      <c r="HK8" s="21">
        <v>8999.542684248212</v>
      </c>
      <c r="HL8" s="21">
        <v>-214.48444996419857</v>
      </c>
      <c r="HM8" s="21">
        <v>-2.3972778580999057</v>
      </c>
      <c r="HO8" s="19" t="s">
        <v>1447</v>
      </c>
      <c r="HP8" s="20">
        <v>284843</v>
      </c>
      <c r="HQ8" s="19">
        <v>22130</v>
      </c>
      <c r="HR8" s="21">
        <v>7.7691921514658953</v>
      </c>
      <c r="HS8" s="21">
        <v>275106.17347378389</v>
      </c>
      <c r="HT8" s="21">
        <v>-22385.635199905315</v>
      </c>
      <c r="HU8" s="21">
        <v>-7.8589381518609596</v>
      </c>
      <c r="HW8" s="12" t="s">
        <v>1397</v>
      </c>
      <c r="IM8" s="19" t="s">
        <v>1890</v>
      </c>
      <c r="IN8" s="19">
        <v>2382</v>
      </c>
      <c r="IO8" s="19">
        <v>10777</v>
      </c>
      <c r="IP8" s="19">
        <v>22.102625962698301</v>
      </c>
      <c r="IQ8" s="19">
        <v>-397.28176679198901</v>
      </c>
      <c r="IR8" s="19">
        <v>643.18799417735499</v>
      </c>
      <c r="IS8" s="19">
        <v>506.497618730623</v>
      </c>
      <c r="IT8" s="19">
        <v>-3.6863855135194301</v>
      </c>
      <c r="IU8" s="19">
        <v>-0.103439397803978</v>
      </c>
      <c r="IV8" s="19">
        <v>112.077689437784</v>
      </c>
      <c r="IW8" s="19">
        <v>102.088287753483</v>
      </c>
      <c r="IX8" s="19">
        <v>0.97569555065496005</v>
      </c>
      <c r="IY8" s="19">
        <v>82.789083434427695</v>
      </c>
      <c r="IZ8" s="19">
        <v>0.893838157759129</v>
      </c>
      <c r="JB8" t="s">
        <v>1911</v>
      </c>
      <c r="JC8" s="12" t="s">
        <v>1916</v>
      </c>
      <c r="JD8">
        <v>925</v>
      </c>
      <c r="JE8">
        <v>3637</v>
      </c>
      <c r="JF8">
        <v>25.433049216387101</v>
      </c>
      <c r="JG8">
        <v>-269.98961007439902</v>
      </c>
      <c r="JH8">
        <v>282.01567156461698</v>
      </c>
      <c r="JI8">
        <v>251.741128638394</v>
      </c>
      <c r="JJ8">
        <v>-7.4234151793895702</v>
      </c>
      <c r="JK8">
        <v>2.98425915642619</v>
      </c>
      <c r="JL8">
        <v>106.516397612207</v>
      </c>
      <c r="JM8">
        <v>97.274665518461902</v>
      </c>
      <c r="JN8">
        <v>0.96370842830594206</v>
      </c>
      <c r="JO8">
        <v>80.997405113112407</v>
      </c>
      <c r="JP8">
        <v>0.98029695987393195</v>
      </c>
      <c r="JR8" s="19" t="s">
        <v>1931</v>
      </c>
      <c r="JS8" s="12" t="s">
        <v>1916</v>
      </c>
      <c r="JT8" s="19">
        <v>13524</v>
      </c>
      <c r="JU8" s="19">
        <v>51127</v>
      </c>
      <c r="JV8" s="19">
        <v>26.4517769476011</v>
      </c>
      <c r="JW8" s="19">
        <v>-1377.7606292938401</v>
      </c>
      <c r="JX8" s="19">
        <v>1614.2670243843099</v>
      </c>
      <c r="JY8" s="19">
        <v>614.07447296431701</v>
      </c>
      <c r="JZ8" s="19">
        <v>-2.6947808971655798</v>
      </c>
      <c r="KA8" s="19">
        <v>-11.8364330532845</v>
      </c>
      <c r="KB8" s="19">
        <v>176.115205081119</v>
      </c>
      <c r="KC8" s="19">
        <v>107.687737034555</v>
      </c>
      <c r="KD8" s="19">
        <v>1.0103025060061599</v>
      </c>
      <c r="KE8" s="19">
        <v>83.466753950286702</v>
      </c>
      <c r="KF8" s="19">
        <v>0.99515602863998098</v>
      </c>
      <c r="KH8" s="19" t="s">
        <v>1951</v>
      </c>
      <c r="KI8" s="12" t="s">
        <v>1916</v>
      </c>
      <c r="KJ8" s="19">
        <v>841</v>
      </c>
      <c r="KK8" s="19">
        <v>2322</v>
      </c>
      <c r="KL8" s="19">
        <v>36.218776916451297</v>
      </c>
      <c r="KM8" s="19">
        <v>56.186025722385899</v>
      </c>
      <c r="KN8" s="19">
        <v>81.869794700683002</v>
      </c>
      <c r="KO8" s="19">
        <v>51.073858100487598</v>
      </c>
      <c r="KP8" s="19">
        <v>2.4197254833068902</v>
      </c>
      <c r="KQ8" s="19">
        <v>103.089838108726</v>
      </c>
      <c r="KR8" s="19">
        <v>82.013689267203702</v>
      </c>
      <c r="KS8" s="19">
        <v>58.916948426222902</v>
      </c>
      <c r="KT8" s="19">
        <v>1.00241484674117</v>
      </c>
      <c r="KU8" s="19">
        <v>6.9743932560976596</v>
      </c>
      <c r="KV8" s="19">
        <v>0.30670717489503502</v>
      </c>
      <c r="KX8" s="19" t="s">
        <v>1600</v>
      </c>
      <c r="KY8" s="19">
        <v>757</v>
      </c>
      <c r="KZ8" s="19">
        <v>78</v>
      </c>
      <c r="LA8" s="22">
        <v>10.303830911492733</v>
      </c>
      <c r="LB8" s="22">
        <v>848.24184658189324</v>
      </c>
      <c r="LC8" s="22">
        <v>52.729754252798557</v>
      </c>
      <c r="LD8" s="22">
        <v>6.9656214336589901</v>
      </c>
      <c r="LF8" s="19" t="s">
        <v>2000</v>
      </c>
      <c r="LG8" s="19">
        <v>244432</v>
      </c>
      <c r="LH8" s="19">
        <v>30485</v>
      </c>
      <c r="LI8" s="19">
        <v>12.471771290174773</v>
      </c>
      <c r="LJ8" s="19">
        <v>243814.45452988881</v>
      </c>
      <c r="LK8" s="19">
        <v>-11284.018196605641</v>
      </c>
      <c r="LL8" s="19">
        <v>-4.6164242802111186</v>
      </c>
      <c r="LN8" s="19" t="s">
        <v>2000</v>
      </c>
      <c r="LO8" s="19">
        <v>139931</v>
      </c>
      <c r="LP8" s="19">
        <v>17759</v>
      </c>
      <c r="LQ8" s="19">
        <v>12.691254975666579</v>
      </c>
      <c r="LR8" s="19">
        <v>138106.91133063176</v>
      </c>
      <c r="LS8" s="19">
        <v>-7841.4842358998285</v>
      </c>
      <c r="LT8" s="19">
        <v>-5.6038220522256177</v>
      </c>
      <c r="LV8" s="19" t="s">
        <v>2000</v>
      </c>
      <c r="LW8" s="19">
        <v>651529</v>
      </c>
      <c r="LX8" s="19">
        <v>79321</v>
      </c>
      <c r="LY8" s="19">
        <v>12.174592381920068</v>
      </c>
      <c r="LZ8" s="19">
        <v>648027.75206795207</v>
      </c>
      <c r="MA8" s="19">
        <v>-31936.5855354456</v>
      </c>
      <c r="MB8" s="19">
        <v>-4.9017903325017915</v>
      </c>
      <c r="MD8" s="19" t="s">
        <v>2000</v>
      </c>
      <c r="ME8" s="19">
        <v>637596</v>
      </c>
      <c r="MF8" s="19">
        <v>79313</v>
      </c>
      <c r="MG8" s="19">
        <v>12.439381677425832</v>
      </c>
      <c r="MH8" s="19">
        <v>639385.98433391098</v>
      </c>
      <c r="MI8" s="19">
        <v>-26213.664882784593</v>
      </c>
      <c r="MJ8" s="19">
        <v>-4.111328314918004</v>
      </c>
      <c r="ML8" t="s">
        <v>2000</v>
      </c>
      <c r="MM8">
        <v>659781</v>
      </c>
      <c r="MN8">
        <v>79985</v>
      </c>
      <c r="MO8">
        <v>12.122962013152849</v>
      </c>
      <c r="MP8">
        <v>656717.38900967932</v>
      </c>
      <c r="MQ8">
        <v>-31900.230440804618</v>
      </c>
      <c r="MR8">
        <v>-4.8349725804175359</v>
      </c>
      <c r="MT8" s="19" t="s">
        <v>2000</v>
      </c>
      <c r="MU8" s="19">
        <v>434986</v>
      </c>
      <c r="MV8" s="19">
        <v>53735</v>
      </c>
      <c r="MW8" s="19">
        <v>12.353271139760819</v>
      </c>
      <c r="MX8" s="19">
        <v>429943.22551133734</v>
      </c>
      <c r="MY8" s="19">
        <v>-23853.185764229565</v>
      </c>
      <c r="MZ8" s="19">
        <v>-5.4836674661321441</v>
      </c>
      <c r="NB8" s="19" t="s">
        <v>2000</v>
      </c>
      <c r="NC8" s="19">
        <v>585367</v>
      </c>
      <c r="ND8" s="19">
        <v>71373</v>
      </c>
      <c r="NE8" s="19">
        <v>12.192863622308741</v>
      </c>
      <c r="NF8" s="19">
        <v>582986.02264503494</v>
      </c>
      <c r="NG8" s="19">
        <v>-27961.628487216833</v>
      </c>
      <c r="NH8" s="19">
        <v>-4.776768845393887</v>
      </c>
      <c r="NJ8" s="19" t="s">
        <v>2000</v>
      </c>
      <c r="NK8" s="19">
        <v>688228</v>
      </c>
      <c r="NL8" s="19">
        <v>82795</v>
      </c>
      <c r="NM8" s="19">
        <v>12.030170234282824</v>
      </c>
      <c r="NN8" s="19">
        <v>685865.63782177365</v>
      </c>
      <c r="NO8" s="19">
        <v>-32515.894069315051</v>
      </c>
      <c r="NP8" s="19">
        <v>-4.7245816893987245</v>
      </c>
      <c r="NR8" s="19" t="s">
        <v>2000</v>
      </c>
      <c r="NS8" s="19">
        <v>820713</v>
      </c>
      <c r="NT8" s="19">
        <v>105879</v>
      </c>
      <c r="NU8" s="19">
        <v>12.900855719356219</v>
      </c>
      <c r="NV8" s="19">
        <v>820473.67123524682</v>
      </c>
      <c r="NW8" s="19">
        <v>-35969.062326515559</v>
      </c>
      <c r="NX8" s="19">
        <v>-4.3826602389039238</v>
      </c>
      <c r="OW8" s="12" t="s">
        <v>1916</v>
      </c>
      <c r="PE8" s="12" t="s">
        <v>1916</v>
      </c>
      <c r="PM8" s="19" t="s">
        <v>2000</v>
      </c>
      <c r="PN8" s="19">
        <v>581340</v>
      </c>
      <c r="PO8" s="19">
        <v>66602</v>
      </c>
      <c r="PP8" s="19">
        <v>11.456634671620739</v>
      </c>
      <c r="PQ8" s="19">
        <v>578086.65576930216</v>
      </c>
      <c r="PR8" s="19">
        <v>-28827.577019162942</v>
      </c>
      <c r="PS8" s="19">
        <v>-4.9588153265151105</v>
      </c>
      <c r="PU8" s="12" t="s">
        <v>1916</v>
      </c>
      <c r="QC8" s="12" t="s">
        <v>1916</v>
      </c>
      <c r="QK8" s="12" t="s">
        <v>1916</v>
      </c>
      <c r="QS8" s="12" t="s">
        <v>1916</v>
      </c>
      <c r="RA8" s="12" t="s">
        <v>1916</v>
      </c>
      <c r="RI8" s="12" t="s">
        <v>1916</v>
      </c>
      <c r="RQ8" s="12" t="s">
        <v>1916</v>
      </c>
      <c r="RY8" s="12" t="s">
        <v>1916</v>
      </c>
      <c r="SG8" s="19" t="s">
        <v>1583</v>
      </c>
      <c r="SH8" s="19">
        <v>182337</v>
      </c>
      <c r="SI8" s="19">
        <v>6732</v>
      </c>
      <c r="SJ8" s="19">
        <v>3.6920646933973909</v>
      </c>
      <c r="SK8" s="19">
        <v>162021.6519482781</v>
      </c>
      <c r="SL8" s="19">
        <v>-28079.830649135809</v>
      </c>
      <c r="SM8" s="19">
        <v>-15.399963062426062</v>
      </c>
      <c r="SW8" s="19" t="s">
        <v>2132</v>
      </c>
      <c r="SX8" s="19">
        <v>26114</v>
      </c>
      <c r="SY8" s="19">
        <v>11446</v>
      </c>
      <c r="SZ8" s="19">
        <v>43.830895305200272</v>
      </c>
      <c r="TA8" s="19">
        <v>25773.019290427063</v>
      </c>
      <c r="TB8" s="19">
        <v>-1057.3316740942919</v>
      </c>
      <c r="TC8" s="19">
        <v>-4.0489073833740212</v>
      </c>
      <c r="UC8" s="19" t="s">
        <v>1552</v>
      </c>
      <c r="UD8" s="19">
        <v>339577</v>
      </c>
      <c r="UE8" s="19">
        <v>39648</v>
      </c>
      <c r="UF8" s="21">
        <v>11.675702418008287</v>
      </c>
      <c r="UG8" s="21">
        <v>341988.94452516193</v>
      </c>
      <c r="UH8" s="21">
        <v>-12705.102701096155</v>
      </c>
      <c r="UI8" s="21">
        <v>-3.741449715703995</v>
      </c>
      <c r="UK8" s="19" t="s">
        <v>2180</v>
      </c>
      <c r="UL8" s="19">
        <v>253084</v>
      </c>
      <c r="UM8" s="19">
        <v>32627</v>
      </c>
      <c r="UN8" s="19">
        <v>12.89176716031041</v>
      </c>
      <c r="UO8" s="19">
        <v>253748.09538593853</v>
      </c>
      <c r="UP8" s="19">
        <v>-10391.959383358393</v>
      </c>
      <c r="UQ8" s="19">
        <v>-4.1061305271603077</v>
      </c>
      <c r="US8" s="19" t="s">
        <v>2205</v>
      </c>
      <c r="UT8" s="19">
        <v>319813</v>
      </c>
      <c r="UU8" s="19">
        <v>40287</v>
      </c>
      <c r="UV8" s="19">
        <v>12.597048900451203</v>
      </c>
      <c r="UW8" s="19">
        <v>316628.39380807901</v>
      </c>
      <c r="UX8" s="19">
        <v>-17001.675882324926</v>
      </c>
      <c r="UY8" s="19">
        <v>-5.3161303268863129</v>
      </c>
      <c r="VA8" s="19" t="s">
        <v>2212</v>
      </c>
      <c r="VB8" s="19">
        <v>721021</v>
      </c>
      <c r="VC8" s="19">
        <v>83678</v>
      </c>
      <c r="VD8" s="19">
        <v>11.605487218818869</v>
      </c>
      <c r="VE8" s="19">
        <v>720763.44890592352</v>
      </c>
      <c r="VF8" s="19">
        <v>-32111.82353937265</v>
      </c>
      <c r="VG8" s="19">
        <v>-4.4536599543387299</v>
      </c>
      <c r="VI8" s="12" t="s">
        <v>1916</v>
      </c>
      <c r="VQ8" s="12" t="s">
        <v>1916</v>
      </c>
      <c r="VY8" s="12" t="s">
        <v>1916</v>
      </c>
      <c r="WG8" s="12" t="s">
        <v>1916</v>
      </c>
      <c r="WO8" s="19" t="s">
        <v>2251</v>
      </c>
      <c r="WP8" s="19">
        <v>432</v>
      </c>
      <c r="WQ8" s="19">
        <v>69</v>
      </c>
      <c r="WR8" s="19">
        <v>15.972222222222221</v>
      </c>
      <c r="WS8" s="19">
        <v>314.05245568278116</v>
      </c>
      <c r="WT8" s="19">
        <v>-130.20016710135792</v>
      </c>
      <c r="WU8" s="19">
        <v>-30.138927569758778</v>
      </c>
      <c r="XE8" s="12" t="s">
        <v>1916</v>
      </c>
      <c r="XM8" s="19" t="s">
        <v>2266</v>
      </c>
      <c r="XN8" s="19">
        <v>34971</v>
      </c>
      <c r="XO8" s="19">
        <v>5967</v>
      </c>
      <c r="XP8" s="19">
        <v>17.062709101827227</v>
      </c>
      <c r="XQ8" s="19">
        <v>34459.36481241326</v>
      </c>
      <c r="XR8" s="19">
        <v>-1936.2534282074048</v>
      </c>
      <c r="XS8" s="19">
        <v>-5.5367402367887815</v>
      </c>
      <c r="XU8" s="19" t="s">
        <v>1588</v>
      </c>
      <c r="XV8" s="19">
        <v>162085</v>
      </c>
      <c r="XW8" s="19">
        <v>23365</v>
      </c>
      <c r="XX8" s="19">
        <v>14.41527593546596</v>
      </c>
      <c r="XY8" s="19">
        <v>162311.60822850227</v>
      </c>
      <c r="XZ8" s="19">
        <v>-6720.7221829228511</v>
      </c>
      <c r="YA8" s="19">
        <v>-4.1464183502007286</v>
      </c>
      <c r="YC8" s="12" t="s">
        <v>1916</v>
      </c>
      <c r="YK8" s="12" t="s">
        <v>1916</v>
      </c>
      <c r="YS8" s="12" t="s">
        <v>1916</v>
      </c>
      <c r="ZA8" s="19" t="s">
        <v>2287</v>
      </c>
      <c r="ZB8" s="19">
        <v>181586</v>
      </c>
      <c r="ZC8" s="19">
        <v>40858</v>
      </c>
      <c r="ZD8" s="19">
        <v>22.500633308735253</v>
      </c>
      <c r="ZE8" s="19">
        <v>191267.6876670768</v>
      </c>
      <c r="ZF8" s="19">
        <v>2161.203283722949</v>
      </c>
      <c r="ZG8" s="19">
        <v>1.1901816680377062</v>
      </c>
      <c r="ZI8" s="19" t="s">
        <v>2261</v>
      </c>
      <c r="ZJ8" s="19">
        <v>1296</v>
      </c>
      <c r="ZK8" s="19">
        <v>205</v>
      </c>
      <c r="ZL8" s="19">
        <v>15.817901234567902</v>
      </c>
      <c r="ZM8" s="19">
        <v>1226.7988880638325</v>
      </c>
      <c r="ZN8" s="19">
        <v>-120.29105633935922</v>
      </c>
      <c r="ZO8" s="19">
        <v>-9.2817173101357433</v>
      </c>
      <c r="ZQ8" s="19" t="s">
        <v>1579</v>
      </c>
      <c r="ZR8" s="19">
        <v>86439</v>
      </c>
      <c r="ZS8" s="19">
        <v>10153</v>
      </c>
      <c r="ZT8" s="19">
        <v>11.745855458762827</v>
      </c>
      <c r="ZU8" s="19">
        <v>86138.818791979866</v>
      </c>
      <c r="ZV8" s="19">
        <v>-4099.4721476191335</v>
      </c>
      <c r="ZW8" s="19">
        <v>-4.7426186647452351</v>
      </c>
    </row>
    <row r="9" spans="1:699" ht="15.6" x14ac:dyDescent="0.3">
      <c r="A9" s="19" t="s">
        <v>1254</v>
      </c>
      <c r="B9" s="19">
        <v>127</v>
      </c>
      <c r="C9" s="19">
        <v>544</v>
      </c>
      <c r="D9" s="19">
        <v>23.345588235294102</v>
      </c>
      <c r="E9" s="19">
        <v>-104.315298134004</v>
      </c>
      <c r="F9" s="19">
        <v>114.527047820907</v>
      </c>
      <c r="G9" s="19">
        <v>103.915461052259</v>
      </c>
      <c r="H9" s="19">
        <v>-19.175606274633001</v>
      </c>
      <c r="I9" s="19">
        <v>31.612318671664799</v>
      </c>
      <c r="J9" s="19">
        <v>76.262788393109801</v>
      </c>
      <c r="K9" s="19">
        <v>70.695446306548803</v>
      </c>
      <c r="L9" s="19">
        <v>0.95973610169096701</v>
      </c>
      <c r="M9" s="19">
        <v>40.557438161642402</v>
      </c>
      <c r="N9" s="19">
        <v>0.98585423562975805</v>
      </c>
      <c r="X9" s="19" t="s">
        <v>1376</v>
      </c>
      <c r="Y9" s="20">
        <v>3654</v>
      </c>
      <c r="Z9" s="19">
        <v>882</v>
      </c>
      <c r="AA9" s="21">
        <v>24.137931034482758</v>
      </c>
      <c r="AB9" s="21">
        <v>3677.992786745765</v>
      </c>
      <c r="AC9" s="21">
        <v>-115.80685259152324</v>
      </c>
      <c r="AD9" s="21">
        <v>-3.1693172575676858</v>
      </c>
      <c r="AF9" s="19" t="s">
        <v>1387</v>
      </c>
      <c r="AG9" s="20">
        <v>43936</v>
      </c>
      <c r="AH9" s="19">
        <v>11287</v>
      </c>
      <c r="AI9" s="21">
        <v>25.689639475600874</v>
      </c>
      <c r="AJ9" s="21">
        <v>45066.078515718509</v>
      </c>
      <c r="AK9" s="21">
        <v>-558.87541006741958</v>
      </c>
      <c r="AL9" s="21">
        <v>-1.272021599752867</v>
      </c>
      <c r="AN9" s="19" t="s">
        <v>1405</v>
      </c>
      <c r="AO9" s="20">
        <v>100</v>
      </c>
      <c r="AP9" s="19">
        <v>26</v>
      </c>
      <c r="AQ9" s="21">
        <v>26</v>
      </c>
      <c r="AR9" s="21">
        <v>113.46133668717532</v>
      </c>
      <c r="AS9" s="21">
        <v>9.088269852816552</v>
      </c>
      <c r="AT9" s="21">
        <v>9.088269852816552</v>
      </c>
      <c r="AV9" s="12" t="s">
        <v>1397</v>
      </c>
      <c r="BD9" s="19" t="s">
        <v>1448</v>
      </c>
      <c r="BE9" s="20">
        <v>94550</v>
      </c>
      <c r="BF9" s="19">
        <v>4398</v>
      </c>
      <c r="BG9" s="21">
        <v>4.6515071390798512</v>
      </c>
      <c r="BH9" s="21">
        <v>85888.374825721388</v>
      </c>
      <c r="BI9" s="21">
        <v>-12736.14391556468</v>
      </c>
      <c r="BJ9" s="21">
        <v>-13.470273839835729</v>
      </c>
      <c r="CI9" s="19" t="s">
        <v>1474</v>
      </c>
      <c r="CJ9" s="20">
        <v>0</v>
      </c>
      <c r="CK9" s="19">
        <v>0</v>
      </c>
      <c r="CL9" s="21">
        <v>0</v>
      </c>
      <c r="CM9" s="21">
        <v>0</v>
      </c>
      <c r="CN9" s="19">
        <v>0</v>
      </c>
      <c r="CO9" s="19">
        <v>0</v>
      </c>
      <c r="CQ9" s="19" t="s">
        <v>1482</v>
      </c>
      <c r="CR9" s="19">
        <v>53745</v>
      </c>
      <c r="CS9" s="19">
        <v>5525</v>
      </c>
      <c r="CT9" s="21">
        <v>10.280026048934785</v>
      </c>
      <c r="CU9" s="21">
        <v>51912.54854788848</v>
      </c>
      <c r="CV9" s="21">
        <v>-4151.8288795059489</v>
      </c>
      <c r="CW9" s="21">
        <v>-7.7250514085141857</v>
      </c>
      <c r="CY9" s="19" t="s">
        <v>1503</v>
      </c>
      <c r="CZ9" s="19">
        <v>735</v>
      </c>
      <c r="DA9" s="19">
        <v>275</v>
      </c>
      <c r="DB9" s="21">
        <v>37.414965986394563</v>
      </c>
      <c r="DC9" s="21">
        <v>769.5995968886524</v>
      </c>
      <c r="DD9" s="21">
        <v>9.8696170442197513</v>
      </c>
      <c r="DE9" s="21">
        <v>1.3428050400298981</v>
      </c>
      <c r="DG9" s="28" t="s">
        <v>1517</v>
      </c>
      <c r="DH9" s="20">
        <v>2652</v>
      </c>
      <c r="DI9" s="19">
        <v>253</v>
      </c>
      <c r="DJ9" s="21">
        <v>9.539969834087481</v>
      </c>
      <c r="DK9" s="21">
        <v>3130.4147836128332</v>
      </c>
      <c r="DL9" s="21">
        <v>334.54404443219119</v>
      </c>
      <c r="DM9" s="21">
        <v>12.614782972556229</v>
      </c>
      <c r="DO9" s="28" t="s">
        <v>1517</v>
      </c>
      <c r="DP9" s="20">
        <v>1894</v>
      </c>
      <c r="DQ9" s="19">
        <v>203</v>
      </c>
      <c r="DR9" s="21">
        <v>10.718057022175291</v>
      </c>
      <c r="DS9" s="21">
        <v>1859.8281103087882</v>
      </c>
      <c r="DT9" s="21">
        <v>-117.01329520665126</v>
      </c>
      <c r="DU9" s="21">
        <v>-6.1781042875739844</v>
      </c>
      <c r="DW9" s="29" t="s">
        <v>1533</v>
      </c>
      <c r="DX9" s="20">
        <v>340481</v>
      </c>
      <c r="DY9" s="19">
        <v>29068</v>
      </c>
      <c r="DZ9" s="21">
        <v>8.5373339481498238</v>
      </c>
      <c r="EA9" s="21">
        <v>336604.07296013</v>
      </c>
      <c r="EB9" s="21">
        <v>-19253.730687876523</v>
      </c>
      <c r="EC9" s="21">
        <v>-5.6548620004865242</v>
      </c>
      <c r="EE9" s="19" t="s">
        <v>1548</v>
      </c>
      <c r="EF9" s="20">
        <v>99853</v>
      </c>
      <c r="EG9" s="19">
        <v>7228</v>
      </c>
      <c r="EH9" s="21">
        <v>7.2386408019789084</v>
      </c>
      <c r="EI9" s="21">
        <v>100817.47029668503</v>
      </c>
      <c r="EJ9" s="21">
        <v>-3715.0032181492279</v>
      </c>
      <c r="EK9" s="21">
        <v>-3.7204723124485271</v>
      </c>
      <c r="EM9" s="19" t="s">
        <v>1556</v>
      </c>
      <c r="EN9" s="19">
        <v>57</v>
      </c>
      <c r="EO9" s="19">
        <v>1</v>
      </c>
      <c r="EP9" s="21">
        <v>1.7543859649122806</v>
      </c>
      <c r="EQ9" s="21">
        <v>39.323034620999998</v>
      </c>
      <c r="ER9" s="21">
        <v>-19.593117110050002</v>
      </c>
      <c r="ES9" s="21">
        <v>-34.373889666754394</v>
      </c>
      <c r="FC9" s="12" t="s">
        <v>1397</v>
      </c>
      <c r="FK9" s="19" t="s">
        <v>1574</v>
      </c>
      <c r="FL9" s="19">
        <v>266</v>
      </c>
      <c r="FM9" s="19">
        <v>14</v>
      </c>
      <c r="FN9" s="21">
        <v>5.2631578947368416</v>
      </c>
      <c r="FO9" s="21">
        <v>140.25095391993537</v>
      </c>
      <c r="FP9" s="21">
        <v>-132.06159377606139</v>
      </c>
      <c r="FQ9" s="21">
        <v>-49.647215705286236</v>
      </c>
      <c r="FS9" s="19" t="s">
        <v>1584</v>
      </c>
      <c r="FT9" s="19">
        <v>895</v>
      </c>
      <c r="FU9" s="19">
        <v>73</v>
      </c>
      <c r="FV9" s="21">
        <v>8.1564245810055862</v>
      </c>
      <c r="FW9" s="21">
        <v>1006.8607945695414</v>
      </c>
      <c r="FX9" s="21">
        <v>65.167754841064379</v>
      </c>
      <c r="FY9" s="21">
        <v>7.2813133900630582</v>
      </c>
      <c r="GA9" s="19" t="s">
        <v>1584</v>
      </c>
      <c r="GB9" s="19">
        <v>421</v>
      </c>
      <c r="GC9" s="19">
        <v>18</v>
      </c>
      <c r="GD9" s="21">
        <v>4.2755344418052257</v>
      </c>
      <c r="GE9" s="21">
        <v>293.57165050205936</v>
      </c>
      <c r="GF9" s="21">
        <v>-141.20693202304363</v>
      </c>
      <c r="GG9" s="21">
        <v>-33.540838960342903</v>
      </c>
      <c r="GI9" s="19" t="s">
        <v>1583</v>
      </c>
      <c r="GJ9" s="19">
        <v>8041</v>
      </c>
      <c r="GK9" s="19">
        <v>691</v>
      </c>
      <c r="GL9" s="21">
        <v>8.5934585250590718</v>
      </c>
      <c r="GM9" s="21">
        <v>8216.0022837386332</v>
      </c>
      <c r="GN9" s="21">
        <v>-201.24783044829837</v>
      </c>
      <c r="GO9" s="21">
        <v>-2.5027711783148656</v>
      </c>
      <c r="GQ9" s="19" t="s">
        <v>1582</v>
      </c>
      <c r="GR9" s="19">
        <v>7216</v>
      </c>
      <c r="GS9" s="19">
        <v>370</v>
      </c>
      <c r="GT9" s="21">
        <v>5.1274944567627498</v>
      </c>
      <c r="GU9" s="21">
        <v>7713.7829751152185</v>
      </c>
      <c r="GV9" s="21">
        <v>130.59382635945713</v>
      </c>
      <c r="GW9" s="21">
        <v>1.8097814074204146</v>
      </c>
      <c r="GY9" s="19" t="s">
        <v>1601</v>
      </c>
      <c r="GZ9" s="19">
        <v>5888</v>
      </c>
      <c r="HA9" s="19">
        <v>1290</v>
      </c>
      <c r="HB9" s="21">
        <v>21.908967391304348</v>
      </c>
      <c r="HC9" s="21">
        <v>5438.3775220975513</v>
      </c>
      <c r="HD9" s="21">
        <v>-657.04135400732639</v>
      </c>
      <c r="HE9" s="21">
        <v>-11.15899038735269</v>
      </c>
      <c r="HG9" s="19" t="s">
        <v>1622</v>
      </c>
      <c r="HH9" s="19">
        <v>15877</v>
      </c>
      <c r="HI9" s="19">
        <v>5728</v>
      </c>
      <c r="HJ9" s="21">
        <v>36.077344586508787</v>
      </c>
      <c r="HK9" s="21">
        <v>16109.566305290216</v>
      </c>
      <c r="HL9" s="21">
        <v>-286.51200997429441</v>
      </c>
      <c r="HM9" s="21">
        <v>-1.8045727150865682</v>
      </c>
      <c r="HO9" s="19" t="s">
        <v>1448</v>
      </c>
      <c r="HP9" s="20">
        <v>77694</v>
      </c>
      <c r="HQ9" s="19">
        <v>4296</v>
      </c>
      <c r="HR9" s="21">
        <v>5.5293845084562516</v>
      </c>
      <c r="HS9" s="21">
        <v>67545.430481096715</v>
      </c>
      <c r="HT9" s="21">
        <v>-13311.041042958124</v>
      </c>
      <c r="HU9" s="21">
        <v>-17.132649938165269</v>
      </c>
      <c r="IM9" s="19" t="s">
        <v>1891</v>
      </c>
      <c r="IN9" s="19">
        <v>3365</v>
      </c>
      <c r="IO9" s="19">
        <v>13377</v>
      </c>
      <c r="IP9" s="19">
        <v>25.155116991851699</v>
      </c>
      <c r="IQ9" s="19">
        <v>-705.01581753815299</v>
      </c>
      <c r="IR9" s="19">
        <v>777.99453022858199</v>
      </c>
      <c r="IS9" s="19">
        <v>494.35860445274699</v>
      </c>
      <c r="IT9" s="19">
        <v>-5.2703582084036196</v>
      </c>
      <c r="IU9" s="19">
        <v>-3.4989497018788001</v>
      </c>
      <c r="IV9" s="19">
        <v>148.30171159074101</v>
      </c>
      <c r="IW9" s="19">
        <v>102.52684024035101</v>
      </c>
      <c r="IX9" s="19">
        <v>0.99660332945329499</v>
      </c>
      <c r="IY9" s="19">
        <v>18.056519983021701</v>
      </c>
      <c r="IZ9" s="19">
        <v>0.99236385505941005</v>
      </c>
      <c r="JB9" t="s">
        <v>1912</v>
      </c>
      <c r="JC9" s="12" t="s">
        <v>1916</v>
      </c>
      <c r="JD9">
        <v>1254</v>
      </c>
      <c r="JE9">
        <v>4705</v>
      </c>
      <c r="JF9">
        <v>26.652497343251898</v>
      </c>
      <c r="JG9">
        <v>-40.017892556998099</v>
      </c>
      <c r="JH9">
        <v>256.30029787561</v>
      </c>
      <c r="JI9">
        <v>128.07010315371801</v>
      </c>
      <c r="JJ9">
        <v>-0.85053969302865295</v>
      </c>
      <c r="JK9">
        <v>19.562444114834801</v>
      </c>
      <c r="JL9">
        <v>190.548377804284</v>
      </c>
      <c r="JM9">
        <v>96.188032770461206</v>
      </c>
      <c r="JN9">
        <v>1.01681610626281</v>
      </c>
      <c r="JO9">
        <v>50.821893841400502</v>
      </c>
      <c r="JP9">
        <v>0.59678132242867898</v>
      </c>
      <c r="JR9" s="19" t="s">
        <v>1932</v>
      </c>
      <c r="JS9" s="12" t="s">
        <v>1916</v>
      </c>
      <c r="JT9" s="19">
        <v>14000</v>
      </c>
      <c r="JU9" s="19">
        <v>53099</v>
      </c>
      <c r="JV9" s="19">
        <v>26.365844931166301</v>
      </c>
      <c r="JW9" s="19">
        <v>-1747.15607050273</v>
      </c>
      <c r="JX9" s="19">
        <v>1870.77161853911</v>
      </c>
      <c r="JY9" s="19">
        <v>836.60176359236402</v>
      </c>
      <c r="JZ9" s="19">
        <v>-3.2903747161014798</v>
      </c>
      <c r="KA9" s="19">
        <v>-15.076175131452899</v>
      </c>
      <c r="KB9" s="19">
        <v>246.97299478908701</v>
      </c>
      <c r="KC9" s="19">
        <v>106.501242731018</v>
      </c>
      <c r="KD9" s="19">
        <v>1.00308877923974</v>
      </c>
      <c r="KE9" s="19">
        <v>32.917283277170199</v>
      </c>
      <c r="KF9" s="19">
        <v>0.99937788953416995</v>
      </c>
      <c r="KH9" s="19" t="s">
        <v>1952</v>
      </c>
      <c r="KI9" s="19"/>
      <c r="KJ9" s="19">
        <v>41717</v>
      </c>
      <c r="KK9" s="19">
        <v>164051</v>
      </c>
      <c r="KL9" s="19">
        <v>25.429287233848001</v>
      </c>
      <c r="KM9" s="19">
        <v>-5655.5803691736801</v>
      </c>
      <c r="KN9" s="19">
        <v>5827.4895254144403</v>
      </c>
      <c r="KO9" s="19">
        <v>2149.7580166992502</v>
      </c>
      <c r="KP9" s="19">
        <v>-3.4474525416935502</v>
      </c>
      <c r="KQ9" s="19">
        <v>-53.284217761318601</v>
      </c>
      <c r="KR9" s="19">
        <v>338.91422844270301</v>
      </c>
      <c r="KS9" s="19">
        <v>118.65843767509401</v>
      </c>
      <c r="KT9" s="19">
        <v>1.0001897034635101</v>
      </c>
      <c r="KU9" s="19">
        <v>3.5783828912878501</v>
      </c>
      <c r="KV9" s="19">
        <v>0.99999993039275603</v>
      </c>
      <c r="KX9" s="19" t="s">
        <v>1991</v>
      </c>
      <c r="KY9" s="19">
        <v>89</v>
      </c>
      <c r="KZ9" s="19">
        <v>6</v>
      </c>
      <c r="LA9" s="22">
        <v>6.7415730337078648</v>
      </c>
      <c r="LB9" s="22">
        <v>37.484222232</v>
      </c>
      <c r="LC9" s="22">
        <v>-53.0899888796</v>
      </c>
      <c r="LD9" s="22">
        <v>-59.651672898426966</v>
      </c>
      <c r="LF9" s="19" t="s">
        <v>2001</v>
      </c>
      <c r="LG9" s="19">
        <v>142138</v>
      </c>
      <c r="LH9" s="19">
        <v>22004</v>
      </c>
      <c r="LI9" s="19">
        <v>15.480729994793792</v>
      </c>
      <c r="LJ9" s="19">
        <v>141573.78700023345</v>
      </c>
      <c r="LK9" s="19">
        <v>-6542.7023497782211</v>
      </c>
      <c r="LL9" s="19">
        <v>-4.6030634663342811</v>
      </c>
      <c r="LN9" s="19" t="s">
        <v>2001</v>
      </c>
      <c r="LO9" s="19">
        <v>74754</v>
      </c>
      <c r="LP9" s="19">
        <v>11995</v>
      </c>
      <c r="LQ9" s="19">
        <v>16.045964095566791</v>
      </c>
      <c r="LR9" s="19">
        <v>75955.901662744276</v>
      </c>
      <c r="LS9" s="19">
        <v>-1996.1434203929384</v>
      </c>
      <c r="LT9" s="19">
        <v>-2.6702830890560216</v>
      </c>
      <c r="LV9" s="19" t="s">
        <v>2001</v>
      </c>
      <c r="LW9" s="19">
        <v>148232</v>
      </c>
      <c r="LX9" s="19">
        <v>25215</v>
      </c>
      <c r="LY9" s="19">
        <v>17.010497058664793</v>
      </c>
      <c r="LZ9" s="19">
        <v>150443.53255935054</v>
      </c>
      <c r="MA9" s="19">
        <v>-4049.8940686169954</v>
      </c>
      <c r="MB9" s="19">
        <v>-2.7321321095424711</v>
      </c>
      <c r="MD9" s="19" t="s">
        <v>2001</v>
      </c>
      <c r="ME9" s="19">
        <v>119156</v>
      </c>
      <c r="MF9" s="19">
        <v>19865</v>
      </c>
      <c r="MG9" s="19">
        <v>16.6714223371043</v>
      </c>
      <c r="MH9" s="19">
        <v>119378.99515096747</v>
      </c>
      <c r="MI9" s="19">
        <v>-4752.7046065809118</v>
      </c>
      <c r="MJ9" s="19">
        <v>-3.9886406111156063</v>
      </c>
      <c r="ML9" t="s">
        <v>2001</v>
      </c>
      <c r="MM9">
        <v>183691</v>
      </c>
      <c r="MN9">
        <v>30096</v>
      </c>
      <c r="MO9">
        <v>16.384036234763816</v>
      </c>
      <c r="MP9">
        <v>183948.17951346975</v>
      </c>
      <c r="MQ9">
        <v>-7435.429462203756</v>
      </c>
      <c r="MR9">
        <v>-4.047791923504013</v>
      </c>
      <c r="MT9" s="19" t="s">
        <v>2001</v>
      </c>
      <c r="MU9" s="19">
        <v>209808</v>
      </c>
      <c r="MV9" s="19">
        <v>29890</v>
      </c>
      <c r="MW9" s="19">
        <v>14.246358575459467</v>
      </c>
      <c r="MX9" s="19">
        <v>208835.44095572387</v>
      </c>
      <c r="MY9" s="19">
        <v>-9919.8310920623189</v>
      </c>
      <c r="MZ9" s="19">
        <v>-4.7280518817501331</v>
      </c>
      <c r="NB9" s="19" t="s">
        <v>2001</v>
      </c>
      <c r="NC9" s="19">
        <v>200039</v>
      </c>
      <c r="ND9" s="19">
        <v>30238</v>
      </c>
      <c r="NE9" s="19">
        <v>15.116052369787891</v>
      </c>
      <c r="NF9" s="19">
        <v>197755.36424828062</v>
      </c>
      <c r="NG9" s="19">
        <v>-10659.503964133415</v>
      </c>
      <c r="NH9" s="19">
        <v>-5.3287128830545125</v>
      </c>
      <c r="NJ9" s="19" t="s">
        <v>2001</v>
      </c>
      <c r="NK9" s="19">
        <v>139988</v>
      </c>
      <c r="NL9" s="19">
        <v>22665</v>
      </c>
      <c r="NM9" s="19">
        <v>16.190673486298827</v>
      </c>
      <c r="NN9" s="19">
        <v>141604.21768516742</v>
      </c>
      <c r="NO9" s="19">
        <v>-4330.7431990909536</v>
      </c>
      <c r="NP9" s="19">
        <v>-3.093653169622363</v>
      </c>
      <c r="NR9" s="19" t="s">
        <v>2001</v>
      </c>
      <c r="NS9" s="19">
        <v>62676</v>
      </c>
      <c r="NT9" s="19">
        <v>13952</v>
      </c>
      <c r="NU9" s="19">
        <v>22.26051439147361</v>
      </c>
      <c r="NV9" s="19">
        <v>63783.945899549675</v>
      </c>
      <c r="NW9" s="19">
        <v>-1383.6513954278125</v>
      </c>
      <c r="NX9" s="19">
        <v>-2.2076255591100464</v>
      </c>
      <c r="PM9" s="19" t="s">
        <v>2001</v>
      </c>
      <c r="PN9" s="19">
        <v>219338</v>
      </c>
      <c r="PO9" s="19">
        <v>32350</v>
      </c>
      <c r="PP9" s="19">
        <v>14.748926314637684</v>
      </c>
      <c r="PQ9" s="19">
        <v>217249.30338294376</v>
      </c>
      <c r="PR9" s="19">
        <v>-11333.661786203447</v>
      </c>
      <c r="PS9" s="19">
        <v>-5.16721306212487</v>
      </c>
      <c r="SG9" s="19" t="s">
        <v>1584</v>
      </c>
      <c r="SH9" s="19">
        <v>48618</v>
      </c>
      <c r="SI9" s="19">
        <v>859</v>
      </c>
      <c r="SJ9" s="19">
        <v>1.766835328479164</v>
      </c>
      <c r="SK9" s="19">
        <v>36844.185639218405</v>
      </c>
      <c r="SL9" s="19">
        <v>-13573.073642742514</v>
      </c>
      <c r="SM9" s="19">
        <v>-27.917795143244302</v>
      </c>
      <c r="SW9" s="19" t="s">
        <v>2133</v>
      </c>
      <c r="SX9" s="19">
        <v>34903</v>
      </c>
      <c r="SY9" s="19">
        <v>12667</v>
      </c>
      <c r="SZ9" s="19">
        <v>36.292009282869671</v>
      </c>
      <c r="TA9" s="19">
        <v>34838.341089310939</v>
      </c>
      <c r="TB9" s="19">
        <v>-1173.2259651546083</v>
      </c>
      <c r="TC9" s="19">
        <v>-3.3613900385485729</v>
      </c>
      <c r="UC9" s="19" t="s">
        <v>1553</v>
      </c>
      <c r="UD9" s="19">
        <v>312443</v>
      </c>
      <c r="UE9" s="19">
        <v>28584</v>
      </c>
      <c r="UF9" s="21">
        <v>9.1485486952820185</v>
      </c>
      <c r="UG9" s="21">
        <v>305518.83531136496</v>
      </c>
      <c r="UH9" s="21">
        <v>-20770.906454203301</v>
      </c>
      <c r="UI9" s="21">
        <v>-6.6479026427871011</v>
      </c>
      <c r="UK9" s="19" t="s">
        <v>2181</v>
      </c>
      <c r="UL9" s="19">
        <v>177448</v>
      </c>
      <c r="UM9" s="19">
        <v>24838</v>
      </c>
      <c r="UN9" s="19">
        <v>13.997340065822101</v>
      </c>
      <c r="UO9" s="19">
        <v>176886.21440672438</v>
      </c>
      <c r="UP9" s="19">
        <v>-8164.1963136118429</v>
      </c>
      <c r="UQ9" s="19">
        <v>-4.6008950867926623</v>
      </c>
      <c r="US9" s="19" t="s">
        <v>2206</v>
      </c>
      <c r="UT9" s="19">
        <v>135901</v>
      </c>
      <c r="UU9" s="19">
        <v>19888</v>
      </c>
      <c r="UV9" s="19">
        <v>14.634182235597972</v>
      </c>
      <c r="UW9" s="19">
        <v>134324.80214335999</v>
      </c>
      <c r="UX9" s="19">
        <v>-7298.0379638080049</v>
      </c>
      <c r="UY9" s="19">
        <v>-5.3701135119005778</v>
      </c>
      <c r="VA9" s="19" t="s">
        <v>2213</v>
      </c>
      <c r="VB9" s="19">
        <v>188847</v>
      </c>
      <c r="VC9" s="19">
        <v>30775</v>
      </c>
      <c r="VD9" s="19">
        <v>16.296260994349922</v>
      </c>
      <c r="VE9" s="19">
        <v>186981.52376870703</v>
      </c>
      <c r="VF9" s="19">
        <v>-9675.8024197283376</v>
      </c>
      <c r="VG9" s="19">
        <v>-5.123619872027799</v>
      </c>
      <c r="WO9" s="12" t="s">
        <v>1916</v>
      </c>
      <c r="XM9" s="19" t="s">
        <v>1478</v>
      </c>
      <c r="XN9" s="19">
        <v>8946</v>
      </c>
      <c r="XO9" s="19">
        <v>1547</v>
      </c>
      <c r="XP9" s="19">
        <v>17.292644757433489</v>
      </c>
      <c r="XQ9" s="19">
        <v>8964.4944068815057</v>
      </c>
      <c r="XR9" s="19">
        <v>-352.38031346256957</v>
      </c>
      <c r="XS9" s="19">
        <v>-3.9389706400913207</v>
      </c>
      <c r="XU9" s="19" t="s">
        <v>1579</v>
      </c>
      <c r="XV9" s="19">
        <v>6217</v>
      </c>
      <c r="XW9" s="19">
        <v>1058</v>
      </c>
      <c r="XX9" s="19">
        <v>17.017854270548497</v>
      </c>
      <c r="XY9" s="19">
        <v>5949.2051238107533</v>
      </c>
      <c r="XZ9" s="19">
        <v>-512.35513237978466</v>
      </c>
      <c r="YA9" s="19">
        <v>-8.2411956310082779</v>
      </c>
      <c r="ZA9" s="19" t="s">
        <v>2288</v>
      </c>
      <c r="ZB9" s="19">
        <v>2373</v>
      </c>
      <c r="ZC9" s="19">
        <v>1163</v>
      </c>
      <c r="ZD9" s="19">
        <v>49.009692372524235</v>
      </c>
      <c r="ZE9" s="19">
        <v>2449.1211583210738</v>
      </c>
      <c r="ZF9" s="19">
        <v>11.815100405020075</v>
      </c>
      <c r="ZG9" s="19">
        <v>0.49789719363759266</v>
      </c>
      <c r="ZI9" s="12" t="s">
        <v>1916</v>
      </c>
      <c r="ZQ9" s="19" t="s">
        <v>1578</v>
      </c>
      <c r="ZR9" s="19">
        <v>16063</v>
      </c>
      <c r="ZS9" s="19">
        <v>1959</v>
      </c>
      <c r="ZT9" s="19">
        <v>12.195729315818962</v>
      </c>
      <c r="ZU9" s="19">
        <v>14777.946201390436</v>
      </c>
      <c r="ZV9" s="19">
        <v>-1926.0011086790873</v>
      </c>
      <c r="ZW9" s="19">
        <v>-11.990295142122189</v>
      </c>
    </row>
    <row r="10" spans="1:699" ht="15.6" x14ac:dyDescent="0.3">
      <c r="A10" s="19" t="s">
        <v>1255</v>
      </c>
      <c r="B10" s="19">
        <v>466</v>
      </c>
      <c r="C10" s="19">
        <v>1785</v>
      </c>
      <c r="D10" s="19">
        <v>26.106442577030801</v>
      </c>
      <c r="E10" s="19">
        <v>69.830261009371696</v>
      </c>
      <c r="F10" s="19">
        <v>104.09260246254701</v>
      </c>
      <c r="G10" s="19">
        <v>51.865704564217701</v>
      </c>
      <c r="H10" s="19">
        <v>3.9120594403009399</v>
      </c>
      <c r="I10" s="19">
        <v>117.730395858636</v>
      </c>
      <c r="J10" s="19">
        <v>155.070691797199</v>
      </c>
      <c r="K10" s="19">
        <v>70.935841630022693</v>
      </c>
      <c r="L10" s="19">
        <v>1.0706719860592</v>
      </c>
      <c r="M10" s="19">
        <v>91.002322495034605</v>
      </c>
      <c r="N10" s="19">
        <v>0.26429978353217498</v>
      </c>
      <c r="X10" s="19" t="s">
        <v>1377</v>
      </c>
      <c r="Y10" s="20">
        <v>20</v>
      </c>
      <c r="Z10" s="19">
        <v>10</v>
      </c>
      <c r="AA10" s="21">
        <v>50</v>
      </c>
      <c r="AB10" s="21">
        <v>17.057475064014163</v>
      </c>
      <c r="AC10" s="21">
        <v>-3.2953986891865457</v>
      </c>
      <c r="AD10" s="21">
        <v>-16.476993445932727</v>
      </c>
      <c r="AF10" s="19" t="s">
        <v>1388</v>
      </c>
      <c r="AG10" s="20">
        <v>25697</v>
      </c>
      <c r="AH10" s="19">
        <v>6635</v>
      </c>
      <c r="AI10" s="21">
        <v>25.820134646067633</v>
      </c>
      <c r="AJ10" s="21">
        <v>25630.359940658152</v>
      </c>
      <c r="AK10" s="21">
        <v>-1016.4080563747557</v>
      </c>
      <c r="AL10" s="21">
        <v>-3.9553568758016722</v>
      </c>
      <c r="AN10" s="19" t="s">
        <v>1406</v>
      </c>
      <c r="AO10" s="20">
        <v>2967</v>
      </c>
      <c r="AP10" s="19">
        <v>811</v>
      </c>
      <c r="AQ10" s="21">
        <v>27.334007414897204</v>
      </c>
      <c r="AR10" s="21">
        <v>2979.698718427439</v>
      </c>
      <c r="AS10" s="21">
        <v>-95.736217493933054</v>
      </c>
      <c r="AT10" s="21">
        <v>-3.2267009603617476</v>
      </c>
      <c r="BD10" s="19" t="s">
        <v>1449</v>
      </c>
      <c r="BE10" s="20">
        <v>11094</v>
      </c>
      <c r="BF10" s="19">
        <v>182</v>
      </c>
      <c r="BG10" s="21">
        <v>1.6405264106724355</v>
      </c>
      <c r="BH10" s="21">
        <v>7451.5523446013012</v>
      </c>
      <c r="BI10" s="21">
        <v>-4005.9252726287641</v>
      </c>
      <c r="BJ10" s="21">
        <v>-36.108935213888266</v>
      </c>
      <c r="CI10" s="19" t="s">
        <v>1475</v>
      </c>
      <c r="CJ10" s="20">
        <v>116905</v>
      </c>
      <c r="CK10" s="19">
        <v>32216</v>
      </c>
      <c r="CL10" s="21">
        <v>27.557418416663104</v>
      </c>
      <c r="CM10" s="21">
        <v>118713.08209127157</v>
      </c>
      <c r="CN10" s="19">
        <v>-2516.7720132920076</v>
      </c>
      <c r="CO10" s="19">
        <v>-2.1528352194448548</v>
      </c>
      <c r="CQ10" s="19" t="s">
        <v>1483</v>
      </c>
      <c r="CR10" s="19">
        <v>21037</v>
      </c>
      <c r="CS10" s="19">
        <v>1992</v>
      </c>
      <c r="CT10" s="21">
        <v>9.4690307553358366</v>
      </c>
      <c r="CU10" s="21">
        <v>21895.586693525362</v>
      </c>
      <c r="CV10" s="21">
        <v>-136.59264115090627</v>
      </c>
      <c r="CW10" s="21">
        <v>-0.64929714859964005</v>
      </c>
      <c r="CY10" s="19" t="s">
        <v>1504</v>
      </c>
      <c r="CZ10" s="19">
        <v>72</v>
      </c>
      <c r="DA10" s="19">
        <v>26</v>
      </c>
      <c r="DB10" s="21">
        <v>36.111111111111107</v>
      </c>
      <c r="DC10" s="21">
        <v>85.844642616972578</v>
      </c>
      <c r="DD10" s="21">
        <v>10.852410486123944</v>
      </c>
      <c r="DE10" s="21">
        <v>15.072792341838811</v>
      </c>
      <c r="DG10" s="28" t="s">
        <v>1518</v>
      </c>
      <c r="DH10" s="20">
        <v>2227</v>
      </c>
      <c r="DI10" s="19">
        <v>240</v>
      </c>
      <c r="DJ10" s="21">
        <v>10.776829815895823</v>
      </c>
      <c r="DK10" s="21">
        <v>2225.6033473028901</v>
      </c>
      <c r="DL10" s="21">
        <v>-100.67682006225436</v>
      </c>
      <c r="DM10" s="21">
        <v>-4.520737317568674</v>
      </c>
      <c r="DO10" s="28" t="s">
        <v>1518</v>
      </c>
      <c r="DP10" s="20">
        <v>1691</v>
      </c>
      <c r="DQ10" s="19">
        <v>192</v>
      </c>
      <c r="DR10" s="21">
        <v>11.354228267297458</v>
      </c>
      <c r="DS10" s="21">
        <v>1680.764452715986</v>
      </c>
      <c r="DT10" s="21">
        <v>-84.673769919813367</v>
      </c>
      <c r="DU10" s="21">
        <v>-5.0073193329280521</v>
      </c>
      <c r="DW10" s="29" t="s">
        <v>1534</v>
      </c>
      <c r="DX10" s="20">
        <v>201771</v>
      </c>
      <c r="DY10" s="19">
        <v>14661</v>
      </c>
      <c r="DZ10" s="21">
        <v>7.2661581694098754</v>
      </c>
      <c r="EA10" s="21">
        <v>190760.41592981957</v>
      </c>
      <c r="EB10" s="21">
        <v>-19815.554866671417</v>
      </c>
      <c r="EC10" s="21">
        <v>-9.820814124265338</v>
      </c>
      <c r="EE10" s="12" t="s">
        <v>1397</v>
      </c>
      <c r="EM10" s="19" t="s">
        <v>1557</v>
      </c>
      <c r="EN10" s="19">
        <v>11</v>
      </c>
      <c r="EO10" s="19">
        <v>0</v>
      </c>
      <c r="EP10" s="21">
        <v>0</v>
      </c>
      <c r="EQ10" s="21">
        <v>0</v>
      </c>
      <c r="ER10" s="21">
        <v>-11</v>
      </c>
      <c r="ES10" s="21">
        <v>-100</v>
      </c>
      <c r="FK10" s="19" t="s">
        <v>1566</v>
      </c>
      <c r="FL10" s="19">
        <v>12</v>
      </c>
      <c r="FM10" s="19">
        <v>2</v>
      </c>
      <c r="FN10" s="21">
        <v>16.666666666666664</v>
      </c>
      <c r="FO10" s="21">
        <v>12.5</v>
      </c>
      <c r="FP10" s="21">
        <v>-2.5000000000000355E-2</v>
      </c>
      <c r="FQ10" s="21">
        <v>-0.20833333333333628</v>
      </c>
      <c r="FS10" s="19" t="s">
        <v>1585</v>
      </c>
      <c r="FT10" s="19">
        <v>186</v>
      </c>
      <c r="FU10" s="19">
        <v>12</v>
      </c>
      <c r="FV10" s="21">
        <v>6.4516129032258061</v>
      </c>
      <c r="FW10" s="21">
        <v>221.39371450643409</v>
      </c>
      <c r="FX10" s="21">
        <v>24.924028781112384</v>
      </c>
      <c r="FY10" s="21">
        <v>13.400015473716334</v>
      </c>
      <c r="GA10" s="19" t="s">
        <v>1585</v>
      </c>
      <c r="GB10" s="19">
        <v>38</v>
      </c>
      <c r="GC10" s="19">
        <v>1</v>
      </c>
      <c r="GD10" s="21">
        <v>2.6315789473684208</v>
      </c>
      <c r="GE10" s="21">
        <v>4.4000000000000004</v>
      </c>
      <c r="GF10" s="21">
        <v>-33.770000000000003</v>
      </c>
      <c r="GG10" s="21">
        <v>-88.868421052631589</v>
      </c>
      <c r="GI10" s="19" t="s">
        <v>1584</v>
      </c>
      <c r="GJ10" s="19">
        <v>1100</v>
      </c>
      <c r="GK10" s="19">
        <v>86</v>
      </c>
      <c r="GL10" s="21">
        <v>7.8181818181818183</v>
      </c>
      <c r="GM10" s="21">
        <v>1393.6577662418615</v>
      </c>
      <c r="GN10" s="21">
        <v>228.27487792976831</v>
      </c>
      <c r="GO10" s="21">
        <v>20.752261629978939</v>
      </c>
      <c r="GQ10" s="19" t="s">
        <v>1591</v>
      </c>
      <c r="GR10" s="19">
        <v>736</v>
      </c>
      <c r="GS10" s="19">
        <v>25</v>
      </c>
      <c r="GT10" s="21">
        <v>3.3967391304347823</v>
      </c>
      <c r="GU10" s="21">
        <v>452.43682883837874</v>
      </c>
      <c r="GV10" s="21">
        <v>-304.9350126035402</v>
      </c>
      <c r="GW10" s="21">
        <v>-41.431387582002742</v>
      </c>
      <c r="GY10" s="19" t="s">
        <v>1602</v>
      </c>
      <c r="GZ10" s="19">
        <v>11895</v>
      </c>
      <c r="HA10" s="19">
        <v>2441</v>
      </c>
      <c r="HB10" s="21">
        <v>20.521227406473308</v>
      </c>
      <c r="HC10" s="21">
        <v>11111.900361328375</v>
      </c>
      <c r="HD10" s="21">
        <v>-1216.6446567380444</v>
      </c>
      <c r="HE10" s="21">
        <v>-10.228202242438373</v>
      </c>
      <c r="HG10" s="19" t="s">
        <v>1623</v>
      </c>
      <c r="HH10" s="19">
        <v>15305</v>
      </c>
      <c r="HI10" s="19">
        <v>4824</v>
      </c>
      <c r="HJ10" s="21">
        <v>31.519111401502776</v>
      </c>
      <c r="HK10" s="21">
        <v>15134.642590726615</v>
      </c>
      <c r="HL10" s="21">
        <v>-685.88953880971712</v>
      </c>
      <c r="HM10" s="21">
        <v>-4.4814736282895593</v>
      </c>
      <c r="HO10" s="19" t="s">
        <v>1449</v>
      </c>
      <c r="HP10" s="20">
        <v>8992</v>
      </c>
      <c r="HQ10" s="19">
        <v>190</v>
      </c>
      <c r="HR10" s="21">
        <v>2.1129893238434163</v>
      </c>
      <c r="HS10" s="21">
        <v>5418.9673945332552</v>
      </c>
      <c r="HT10" s="21">
        <v>-3834.4809751934081</v>
      </c>
      <c r="HU10" s="21">
        <v>-42.643249279286124</v>
      </c>
      <c r="IM10" s="19" t="s">
        <v>1892</v>
      </c>
      <c r="IN10" s="19">
        <v>2221</v>
      </c>
      <c r="IO10" s="19">
        <v>9581</v>
      </c>
      <c r="IP10" s="19">
        <v>23.181296315624699</v>
      </c>
      <c r="IQ10" s="19">
        <v>-554.32657026644301</v>
      </c>
      <c r="IR10" s="19">
        <v>562.58261672649905</v>
      </c>
      <c r="IS10" s="19">
        <v>532.75273096569003</v>
      </c>
      <c r="IT10" s="19">
        <v>-5.7856859437057002</v>
      </c>
      <c r="IU10" s="19">
        <v>-1.3138759970464899</v>
      </c>
      <c r="IV10" s="19">
        <v>106.858996487384</v>
      </c>
      <c r="IW10" s="19">
        <v>101.270340092529</v>
      </c>
      <c r="IX10" s="19">
        <v>0.98186787359675998</v>
      </c>
      <c r="IY10" s="19">
        <v>67.620064363796899</v>
      </c>
      <c r="IZ10" s="19">
        <v>0.98968681519526103</v>
      </c>
      <c r="JB10" t="s">
        <v>1913</v>
      </c>
      <c r="JC10" s="12" t="s">
        <v>1916</v>
      </c>
      <c r="JD10">
        <v>1102</v>
      </c>
      <c r="JE10">
        <v>4042</v>
      </c>
      <c r="JF10">
        <v>27.263730826323599</v>
      </c>
      <c r="JG10">
        <v>-105.118431811458</v>
      </c>
      <c r="JH10">
        <v>250.87028036186501</v>
      </c>
      <c r="JI10">
        <v>137.38303222191001</v>
      </c>
      <c r="JJ10">
        <v>-2.6006539290316302</v>
      </c>
      <c r="JK10">
        <v>14.0945177730339</v>
      </c>
      <c r="JL10">
        <v>135.91306134779299</v>
      </c>
      <c r="JM10">
        <v>94.150069872630596</v>
      </c>
      <c r="JN10">
        <v>1.0144767008120199</v>
      </c>
      <c r="JO10">
        <v>42.313039380730999</v>
      </c>
      <c r="JP10">
        <v>0.77561091011618399</v>
      </c>
      <c r="JR10" s="19" t="s">
        <v>1933</v>
      </c>
      <c r="JS10" s="12" t="s">
        <v>1916</v>
      </c>
      <c r="JT10" s="19">
        <v>13815</v>
      </c>
      <c r="JU10" s="19">
        <v>53249</v>
      </c>
      <c r="JV10" s="19">
        <v>25.944149185900201</v>
      </c>
      <c r="JW10" s="19">
        <v>-1294.8876022633499</v>
      </c>
      <c r="JX10" s="19">
        <v>1512.90640673389</v>
      </c>
      <c r="JY10" s="19">
        <v>530.51681482216804</v>
      </c>
      <c r="JZ10" s="19">
        <v>-2.4317594739119102</v>
      </c>
      <c r="KA10" s="19">
        <v>-10.7018261301031</v>
      </c>
      <c r="KB10" s="19">
        <v>362.16582715140299</v>
      </c>
      <c r="KC10" s="19">
        <v>103.141309357791</v>
      </c>
      <c r="KD10" s="19">
        <v>1.00985465851374</v>
      </c>
      <c r="KE10" s="19">
        <v>81.881292953665806</v>
      </c>
      <c r="KF10" s="19">
        <v>0.98789285717764197</v>
      </c>
      <c r="KH10" s="19" t="s">
        <v>1953</v>
      </c>
      <c r="KI10" s="12" t="s">
        <v>1916</v>
      </c>
      <c r="KJ10" s="19">
        <v>8241</v>
      </c>
      <c r="KK10" s="19">
        <v>22347</v>
      </c>
      <c r="KL10" s="19">
        <v>36.877433212511697</v>
      </c>
      <c r="KM10" s="19">
        <v>-506.03818598850103</v>
      </c>
      <c r="KN10" s="19">
        <v>713.460961674592</v>
      </c>
      <c r="KO10" s="19">
        <v>292.276521095357</v>
      </c>
      <c r="KP10" s="19">
        <v>-2.26445691139079</v>
      </c>
      <c r="KQ10" s="19">
        <v>-1.7378717692544801</v>
      </c>
      <c r="KR10" s="19">
        <v>155.823389297836</v>
      </c>
      <c r="KS10" s="19">
        <v>101.545138870928</v>
      </c>
      <c r="KT10" s="19">
        <v>1.01346410377983</v>
      </c>
      <c r="KU10" s="19">
        <v>87.205884696521096</v>
      </c>
      <c r="KV10" s="19">
        <v>0.97513937377408799</v>
      </c>
      <c r="KX10" s="12" t="s">
        <v>1916</v>
      </c>
      <c r="LF10" s="19" t="s">
        <v>2002</v>
      </c>
      <c r="LG10" s="19">
        <v>148968</v>
      </c>
      <c r="LH10" s="19">
        <v>23847</v>
      </c>
      <c r="LI10" s="19">
        <v>16.008135975511522</v>
      </c>
      <c r="LJ10" s="19">
        <v>149917.59411524</v>
      </c>
      <c r="LK10" s="19">
        <v>-5353.935590522</v>
      </c>
      <c r="LL10" s="19">
        <v>-3.5940172322391382</v>
      </c>
      <c r="LN10" s="19" t="s">
        <v>2002</v>
      </c>
      <c r="LO10" s="19">
        <v>128842</v>
      </c>
      <c r="LP10" s="19">
        <v>21334</v>
      </c>
      <c r="LQ10" s="19">
        <v>16.558265161981343</v>
      </c>
      <c r="LR10" s="19">
        <v>131071.40695294914</v>
      </c>
      <c r="LS10" s="19">
        <v>-3257.4633946983231</v>
      </c>
      <c r="LT10" s="19">
        <v>-2.5282620532887745</v>
      </c>
      <c r="LV10" s="19" t="s">
        <v>2002</v>
      </c>
      <c r="LW10" s="19">
        <v>45491</v>
      </c>
      <c r="LX10" s="19">
        <v>8447</v>
      </c>
      <c r="LY10" s="19">
        <v>18.568508056538658</v>
      </c>
      <c r="LZ10" s="19">
        <v>46465.098361508397</v>
      </c>
      <c r="MA10" s="19">
        <v>-926.80655656702584</v>
      </c>
      <c r="MB10" s="19">
        <v>-2.0373404773845945</v>
      </c>
      <c r="MD10" s="19" t="s">
        <v>2002</v>
      </c>
      <c r="ME10" s="19">
        <v>35917</v>
      </c>
      <c r="MF10" s="19">
        <v>5859</v>
      </c>
      <c r="MG10" s="19">
        <v>16.312609627752874</v>
      </c>
      <c r="MH10" s="19">
        <v>36068.610620673659</v>
      </c>
      <c r="MI10" s="19">
        <v>-1358.8699103600266</v>
      </c>
      <c r="MJ10" s="19">
        <v>-3.7833613897597975</v>
      </c>
      <c r="ML10" t="s">
        <v>2002</v>
      </c>
      <c r="MM10">
        <v>81544</v>
      </c>
      <c r="MN10">
        <v>12822</v>
      </c>
      <c r="MO10">
        <v>15.724026292553713</v>
      </c>
      <c r="MP10">
        <v>83850.306601287666</v>
      </c>
      <c r="MQ10">
        <v>-1245.108728776715</v>
      </c>
      <c r="MR10">
        <v>-1.5269164239879267</v>
      </c>
      <c r="MT10" s="19" t="s">
        <v>2002</v>
      </c>
      <c r="MU10" s="19">
        <v>119943</v>
      </c>
      <c r="MV10" s="19">
        <v>17777</v>
      </c>
      <c r="MW10" s="19">
        <v>14.821206739868103</v>
      </c>
      <c r="MX10" s="19">
        <v>120282.00951841484</v>
      </c>
      <c r="MY10" s="19">
        <v>-4786.2409575059137</v>
      </c>
      <c r="MZ10" s="19">
        <v>-3.9904295853079494</v>
      </c>
      <c r="NB10" s="19" t="s">
        <v>2002</v>
      </c>
      <c r="NC10" s="19">
        <v>70268</v>
      </c>
      <c r="ND10" s="19">
        <v>11307</v>
      </c>
      <c r="NE10" s="19">
        <v>16.091250640405306</v>
      </c>
      <c r="NF10" s="19">
        <v>69056.80351037535</v>
      </c>
      <c r="NG10" s="19">
        <v>-4098.6866651434175</v>
      </c>
      <c r="NH10" s="19">
        <v>-5.8329348567533117</v>
      </c>
      <c r="NJ10" s="19" t="s">
        <v>2002</v>
      </c>
      <c r="NK10" s="19">
        <v>32548</v>
      </c>
      <c r="NL10" s="19">
        <v>4993</v>
      </c>
      <c r="NM10" s="19">
        <v>15.340420302322725</v>
      </c>
      <c r="NN10" s="19">
        <v>33458.319470134185</v>
      </c>
      <c r="NO10" s="19">
        <v>-512.9465033725246</v>
      </c>
      <c r="NP10" s="19">
        <v>-1.5759693479554031</v>
      </c>
      <c r="NR10" s="19" t="s">
        <v>2002</v>
      </c>
      <c r="NS10" s="19">
        <v>1832</v>
      </c>
      <c r="NT10" s="19">
        <v>299</v>
      </c>
      <c r="NU10" s="19">
        <v>16.320960698689959</v>
      </c>
      <c r="NV10" s="19">
        <v>1720.0210697889452</v>
      </c>
      <c r="NW10" s="19">
        <v>-183.02998370050204</v>
      </c>
      <c r="NX10" s="19">
        <v>-9.9907196343068794</v>
      </c>
      <c r="PM10" s="19" t="s">
        <v>2002</v>
      </c>
      <c r="PN10" s="19">
        <v>67072</v>
      </c>
      <c r="PO10" s="19">
        <v>12902</v>
      </c>
      <c r="PP10" s="19">
        <v>19.236044847328245</v>
      </c>
      <c r="PQ10" s="19">
        <v>67094.744615942604</v>
      </c>
      <c r="PR10" s="19">
        <v>-2686.8926148545288</v>
      </c>
      <c r="PS10" s="19">
        <v>-4.005982548387597</v>
      </c>
      <c r="SG10" s="19" t="s">
        <v>2109</v>
      </c>
      <c r="SH10" s="19">
        <v>11828</v>
      </c>
      <c r="SI10" s="19">
        <v>133</v>
      </c>
      <c r="SJ10" s="19">
        <v>1.1244504565437943</v>
      </c>
      <c r="SK10" s="19">
        <v>4858.5115340379489</v>
      </c>
      <c r="SL10" s="19">
        <v>-7205.7640426639491</v>
      </c>
      <c r="SM10" s="19">
        <v>-60.921238101656648</v>
      </c>
      <c r="SW10" s="19" t="s">
        <v>2134</v>
      </c>
      <c r="SX10" s="19">
        <v>37369</v>
      </c>
      <c r="SY10" s="19">
        <v>11394</v>
      </c>
      <c r="SZ10" s="19">
        <v>30.490513527255214</v>
      </c>
      <c r="TA10" s="19">
        <v>36939.281119728534</v>
      </c>
      <c r="TB10" s="19">
        <v>-1706.982936257893</v>
      </c>
      <c r="TC10" s="19">
        <v>-4.5679117350153682</v>
      </c>
      <c r="UC10" s="19" t="s">
        <v>1554</v>
      </c>
      <c r="UD10" s="19">
        <v>234057</v>
      </c>
      <c r="UE10" s="19">
        <v>17517</v>
      </c>
      <c r="UF10" s="21">
        <v>7.4840743921352493</v>
      </c>
      <c r="UG10" s="21">
        <v>220149.7572692461</v>
      </c>
      <c r="UH10" s="21">
        <v>-24038.880594216229</v>
      </c>
      <c r="UI10" s="21">
        <v>-10.270524100631995</v>
      </c>
      <c r="UK10" s="19" t="s">
        <v>2182</v>
      </c>
      <c r="UL10" s="19">
        <v>170202</v>
      </c>
      <c r="UM10" s="19">
        <v>24242</v>
      </c>
      <c r="UN10" s="19">
        <v>14.243075874549065</v>
      </c>
      <c r="UO10" s="19">
        <v>167159.29977660623</v>
      </c>
      <c r="UP10" s="19">
        <v>-10188.565212224086</v>
      </c>
      <c r="UQ10" s="19">
        <v>-5.9861606868450936</v>
      </c>
      <c r="US10" s="19" t="s">
        <v>2207</v>
      </c>
      <c r="UT10" s="19">
        <v>64883</v>
      </c>
      <c r="UU10" s="19">
        <v>11660</v>
      </c>
      <c r="UV10" s="19">
        <v>17.970808994651915</v>
      </c>
      <c r="UW10" s="19">
        <v>64821.645746905895</v>
      </c>
      <c r="UX10" s="19">
        <v>-2719.4365404394048</v>
      </c>
      <c r="UY10" s="19">
        <v>-4.1912928508845226</v>
      </c>
      <c r="VA10" s="19" t="s">
        <v>2214</v>
      </c>
      <c r="VB10" s="19">
        <v>29756</v>
      </c>
      <c r="VC10" s="19">
        <v>6489</v>
      </c>
      <c r="VD10" s="19">
        <v>21.807366581529774</v>
      </c>
      <c r="VE10" s="19">
        <v>30240.328887817119</v>
      </c>
      <c r="VF10" s="19">
        <v>-703.2375565737384</v>
      </c>
      <c r="VG10" s="19">
        <v>-2.3633470781480654</v>
      </c>
      <c r="XM10" s="19" t="s">
        <v>2256</v>
      </c>
      <c r="XN10" s="19">
        <v>1158</v>
      </c>
      <c r="XO10" s="19">
        <v>230</v>
      </c>
      <c r="XP10" s="19">
        <v>19.861830742659759</v>
      </c>
      <c r="XQ10" s="19">
        <v>1252.9043172482307</v>
      </c>
      <c r="XR10" s="19">
        <v>43.759101385819122</v>
      </c>
      <c r="XS10" s="19">
        <v>3.7788515877218583</v>
      </c>
      <c r="XU10" s="19" t="s">
        <v>1560</v>
      </c>
      <c r="XV10" s="19">
        <v>604</v>
      </c>
      <c r="XW10" s="19">
        <v>97</v>
      </c>
      <c r="XX10" s="19">
        <v>16.059602649006621</v>
      </c>
      <c r="XY10" s="19">
        <v>378.49297849776616</v>
      </c>
      <c r="XZ10" s="19">
        <v>-239.58167042712216</v>
      </c>
      <c r="YA10" s="19">
        <v>-39.665839474689101</v>
      </c>
      <c r="ZA10" s="19" t="s">
        <v>2289</v>
      </c>
      <c r="ZB10" s="19">
        <v>212</v>
      </c>
      <c r="ZC10" s="19">
        <v>61</v>
      </c>
      <c r="ZD10" s="19">
        <v>28.773584905660378</v>
      </c>
      <c r="ZE10" s="19">
        <v>208.10434405747964</v>
      </c>
      <c r="ZF10" s="19">
        <v>-11.250873145394365</v>
      </c>
      <c r="ZG10" s="19">
        <v>-5.3070156346199839</v>
      </c>
      <c r="ZQ10" s="19" t="s">
        <v>1577</v>
      </c>
      <c r="ZR10" s="20">
        <v>2173</v>
      </c>
      <c r="ZS10" s="19">
        <v>264</v>
      </c>
      <c r="ZT10" s="21">
        <v>12.149102623101703</v>
      </c>
      <c r="ZU10" s="21">
        <v>2224.4487176935268</v>
      </c>
      <c r="ZV10" s="19">
        <v>-46.573718191149737</v>
      </c>
      <c r="ZW10" s="19">
        <v>-2.143291219104912</v>
      </c>
    </row>
    <row r="11" spans="1:699" ht="15.6" x14ac:dyDescent="0.3">
      <c r="A11" s="19" t="s">
        <v>1256</v>
      </c>
      <c r="B11" s="19">
        <v>434</v>
      </c>
      <c r="C11" s="19">
        <v>1757</v>
      </c>
      <c r="D11" s="19">
        <v>24.701195219123498</v>
      </c>
      <c r="E11" s="19">
        <v>-12.041963151687099</v>
      </c>
      <c r="F11" s="19">
        <v>156.34785269762401</v>
      </c>
      <c r="G11" s="19">
        <v>84.371514748659706</v>
      </c>
      <c r="H11" s="19">
        <v>-0.68537069730717504</v>
      </c>
      <c r="I11" s="19">
        <v>56.201914852744999</v>
      </c>
      <c r="J11" s="19">
        <v>172.73835836218899</v>
      </c>
      <c r="K11" s="19">
        <v>84.1198832410157</v>
      </c>
      <c r="L11" s="19">
        <v>0.99903149121575197</v>
      </c>
      <c r="M11" s="19">
        <v>1.8562426461992101</v>
      </c>
      <c r="N11" s="19">
        <v>0.54864808599631798</v>
      </c>
      <c r="X11" s="19" t="s">
        <v>1378</v>
      </c>
      <c r="Y11" s="20">
        <v>254</v>
      </c>
      <c r="Z11" s="19">
        <v>111</v>
      </c>
      <c r="AA11" s="21">
        <v>43.7007874015748</v>
      </c>
      <c r="AB11" s="21">
        <v>274.43886876147963</v>
      </c>
      <c r="AC11" s="21">
        <v>12.266925323405644</v>
      </c>
      <c r="AD11" s="21">
        <v>4.8294981588211199</v>
      </c>
      <c r="AF11" s="19" t="s">
        <v>1389</v>
      </c>
      <c r="AG11" s="20">
        <v>1409</v>
      </c>
      <c r="AH11" s="19">
        <v>391</v>
      </c>
      <c r="AI11" s="21">
        <v>27.750177430801987</v>
      </c>
      <c r="AJ11" s="21">
        <v>1331.0412811202555</v>
      </c>
      <c r="AK11" s="21">
        <v>-124.96078293575738</v>
      </c>
      <c r="AL11" s="21">
        <v>-8.8687567732971893</v>
      </c>
      <c r="AN11" s="19" t="s">
        <v>1407</v>
      </c>
      <c r="AO11" s="20">
        <v>2586</v>
      </c>
      <c r="AP11" s="19">
        <v>737</v>
      </c>
      <c r="AQ11" s="21">
        <v>28.499613302397524</v>
      </c>
      <c r="AR11" s="21">
        <v>2465.4578568322736</v>
      </c>
      <c r="AS11" s="21">
        <v>-206.96503600934011</v>
      </c>
      <c r="AT11" s="21">
        <v>-8.0032883220935851</v>
      </c>
      <c r="BD11" s="19" t="s">
        <v>1450</v>
      </c>
      <c r="BE11" s="20">
        <v>624</v>
      </c>
      <c r="BF11" s="19">
        <v>17</v>
      </c>
      <c r="BG11" s="21">
        <v>2.7243589743589745</v>
      </c>
      <c r="BH11" s="21">
        <v>767.94093525651726</v>
      </c>
      <c r="BI11" s="21">
        <v>106.39388849369141</v>
      </c>
      <c r="BJ11" s="21">
        <v>17.050302643219776</v>
      </c>
      <c r="CI11" s="12" t="s">
        <v>1397</v>
      </c>
      <c r="CQ11" s="19" t="s">
        <v>1484</v>
      </c>
      <c r="CR11" s="19">
        <v>10326</v>
      </c>
      <c r="CS11" s="19">
        <v>981</v>
      </c>
      <c r="CT11" s="21">
        <v>9.5002905287623474</v>
      </c>
      <c r="CU11" s="21">
        <v>10528.033223188302</v>
      </c>
      <c r="CV11" s="21">
        <v>-275.31843797111287</v>
      </c>
      <c r="CW11" s="21">
        <v>-2.6662641678395591</v>
      </c>
      <c r="CY11" s="19" t="s">
        <v>1505</v>
      </c>
      <c r="CZ11" s="19">
        <v>191</v>
      </c>
      <c r="DA11" s="19">
        <v>64</v>
      </c>
      <c r="DB11" s="21">
        <v>33.507853403141361</v>
      </c>
      <c r="DC11" s="21">
        <v>189.22439784709283</v>
      </c>
      <c r="DD11" s="21">
        <v>-8.0368220452618147</v>
      </c>
      <c r="DE11" s="21">
        <v>-4.2077602331213688</v>
      </c>
      <c r="DG11" s="28" t="s">
        <v>1519</v>
      </c>
      <c r="DH11" s="20">
        <v>2253</v>
      </c>
      <c r="DI11" s="19">
        <v>224</v>
      </c>
      <c r="DJ11" s="21">
        <v>9.9422991566799812</v>
      </c>
      <c r="DK11" s="21">
        <v>2729.0391928484883</v>
      </c>
      <c r="DL11" s="21">
        <v>350.78723320606377</v>
      </c>
      <c r="DM11" s="21">
        <v>15.569783986065858</v>
      </c>
      <c r="DO11" s="28" t="s">
        <v>1519</v>
      </c>
      <c r="DP11" s="20">
        <v>1677</v>
      </c>
      <c r="DQ11" s="19">
        <v>159</v>
      </c>
      <c r="DR11" s="21">
        <v>9.4812164579606435</v>
      </c>
      <c r="DS11" s="21">
        <v>1668.43689307662</v>
      </c>
      <c r="DT11" s="21">
        <v>-84.034951577211132</v>
      </c>
      <c r="DU11" s="21">
        <v>-5.0110287165898111</v>
      </c>
      <c r="DW11" s="29" t="s">
        <v>1535</v>
      </c>
      <c r="DX11" s="20">
        <v>101638</v>
      </c>
      <c r="DY11" s="19">
        <v>6112</v>
      </c>
      <c r="DZ11" s="21">
        <v>6.0134988882111022</v>
      </c>
      <c r="EA11" s="21">
        <v>93718.933528659938</v>
      </c>
      <c r="EB11" s="21">
        <v>-12299.41314777307</v>
      </c>
      <c r="EC11" s="21">
        <v>-12.101195564427742</v>
      </c>
      <c r="EM11" s="19" t="s">
        <v>1558</v>
      </c>
      <c r="EN11" s="19">
        <v>67025</v>
      </c>
      <c r="EO11" s="19">
        <v>4940</v>
      </c>
      <c r="EP11" s="21">
        <v>7.3703841850055944</v>
      </c>
      <c r="EQ11" s="21">
        <v>66668.329643176956</v>
      </c>
      <c r="ER11" s="21">
        <v>-3443.0868389818934</v>
      </c>
      <c r="ES11" s="21">
        <v>-5.1370187825168117</v>
      </c>
      <c r="FK11" s="12" t="s">
        <v>1397</v>
      </c>
      <c r="FS11" s="12" t="s">
        <v>1397</v>
      </c>
      <c r="GA11" s="12" t="s">
        <v>1397</v>
      </c>
      <c r="GI11" s="19" t="s">
        <v>1585</v>
      </c>
      <c r="GJ11" s="19">
        <v>84</v>
      </c>
      <c r="GK11" s="19">
        <v>4</v>
      </c>
      <c r="GL11" s="21">
        <v>4.7619047619047619</v>
      </c>
      <c r="GM11" s="21">
        <v>63.968667574781094</v>
      </c>
      <c r="GN11" s="21">
        <v>-23.029765803957964</v>
      </c>
      <c r="GO11" s="21">
        <v>-27.416387861854719</v>
      </c>
      <c r="GQ11" s="19" t="s">
        <v>1592</v>
      </c>
      <c r="GR11" s="19">
        <v>98</v>
      </c>
      <c r="GS11" s="19">
        <v>1</v>
      </c>
      <c r="GT11" s="21">
        <v>1.0204081632653061</v>
      </c>
      <c r="GU11" s="21">
        <v>7.6</v>
      </c>
      <c r="GV11" s="21">
        <v>-90.73</v>
      </c>
      <c r="GW11" s="21">
        <v>-92.581632653061234</v>
      </c>
      <c r="GY11" s="19" t="s">
        <v>1603</v>
      </c>
      <c r="GZ11" s="19">
        <v>8578</v>
      </c>
      <c r="HA11" s="19">
        <v>1596</v>
      </c>
      <c r="HB11" s="21">
        <v>18.605735602704591</v>
      </c>
      <c r="HC11" s="21">
        <v>8385.5051979585878</v>
      </c>
      <c r="HD11" s="21">
        <v>-531.97006193934158</v>
      </c>
      <c r="HE11" s="21">
        <v>-6.20156285776803</v>
      </c>
      <c r="HG11" s="19" t="s">
        <v>1624</v>
      </c>
      <c r="HH11" s="19">
        <v>21288</v>
      </c>
      <c r="HI11" s="19">
        <v>6075</v>
      </c>
      <c r="HJ11" s="21">
        <v>28.537204058624578</v>
      </c>
      <c r="HK11" s="21">
        <v>20996.715720893546</v>
      </c>
      <c r="HL11" s="21">
        <v>-1037.3700651511317</v>
      </c>
      <c r="HM11" s="21">
        <v>-4.8730273635434598</v>
      </c>
      <c r="HO11" s="19" t="s">
        <v>1450</v>
      </c>
      <c r="HP11" s="20">
        <v>2429</v>
      </c>
      <c r="HQ11" s="19">
        <v>92</v>
      </c>
      <c r="HR11" s="21">
        <v>3.787566899958831</v>
      </c>
      <c r="HS11" s="21">
        <v>2545.5836848866115</v>
      </c>
      <c r="HT11" s="21">
        <v>-6.0954993577192909</v>
      </c>
      <c r="HU11" s="21">
        <v>-0.25094686528280324</v>
      </c>
      <c r="IM11" s="19" t="s">
        <v>1893</v>
      </c>
      <c r="IN11" s="19">
        <v>2657</v>
      </c>
      <c r="IO11" s="19">
        <v>10572</v>
      </c>
      <c r="IP11" s="19">
        <v>25.132425274309501</v>
      </c>
      <c r="IQ11" s="19">
        <v>-484.92368793887999</v>
      </c>
      <c r="IR11" s="19">
        <v>583.43126511059995</v>
      </c>
      <c r="IS11" s="19">
        <v>413.04142051688598</v>
      </c>
      <c r="IT11" s="19">
        <v>-4.5868680281770704</v>
      </c>
      <c r="IU11" s="19">
        <v>-0.89654901539584098</v>
      </c>
      <c r="IV11" s="19">
        <v>135.04503628770499</v>
      </c>
      <c r="IW11" s="19">
        <v>101.099823808529</v>
      </c>
      <c r="IX11" s="19">
        <v>0.99629305532679702</v>
      </c>
      <c r="IY11" s="19">
        <v>17.5205204383814</v>
      </c>
      <c r="IZ11" s="19">
        <v>0.98085997654720603</v>
      </c>
      <c r="KH11" s="19" t="s">
        <v>1954</v>
      </c>
      <c r="KI11" s="19"/>
      <c r="KJ11" s="19">
        <v>34317</v>
      </c>
      <c r="KK11" s="19">
        <v>144026</v>
      </c>
      <c r="KL11" s="19">
        <v>23.826947912182501</v>
      </c>
      <c r="KM11" s="19">
        <v>-5093.3561574628002</v>
      </c>
      <c r="KN11" s="19">
        <v>5259.1231249665097</v>
      </c>
      <c r="KO11" s="19">
        <v>2171.0588219973802</v>
      </c>
      <c r="KP11" s="19">
        <v>-3.53641436786608</v>
      </c>
      <c r="KQ11" s="19">
        <v>-47.475286369356802</v>
      </c>
      <c r="KR11" s="19">
        <v>285.80469322014602</v>
      </c>
      <c r="KS11" s="19">
        <v>120.03853775057701</v>
      </c>
      <c r="KT11" s="19">
        <v>0.99710763447461803</v>
      </c>
      <c r="KU11" s="19">
        <v>46.149965217835202</v>
      </c>
      <c r="KV11" s="19">
        <v>0.99999940598500503</v>
      </c>
      <c r="LF11" s="12" t="s">
        <v>1916</v>
      </c>
      <c r="LN11" s="12" t="s">
        <v>1916</v>
      </c>
      <c r="LV11" s="12" t="s">
        <v>1916</v>
      </c>
      <c r="MD11" s="12" t="s">
        <v>1916</v>
      </c>
      <c r="ML11" s="12" t="s">
        <v>1916</v>
      </c>
      <c r="MT11" s="12" t="s">
        <v>1916</v>
      </c>
      <c r="NB11" s="12" t="s">
        <v>1916</v>
      </c>
      <c r="NJ11" s="12" t="s">
        <v>1916</v>
      </c>
      <c r="NR11" s="12" t="s">
        <v>1916</v>
      </c>
      <c r="PM11" s="12" t="s">
        <v>1916</v>
      </c>
      <c r="SG11" s="19" t="s">
        <v>2110</v>
      </c>
      <c r="SH11" s="19">
        <v>3659</v>
      </c>
      <c r="SI11" s="19">
        <v>81</v>
      </c>
      <c r="SJ11" s="19">
        <v>2.213719595517901</v>
      </c>
      <c r="SK11" s="19">
        <v>3588.9199897603417</v>
      </c>
      <c r="SL11" s="19">
        <v>-245.47600972767577</v>
      </c>
      <c r="SM11" s="19">
        <v>-6.7088278143666509</v>
      </c>
      <c r="SW11" s="19" t="s">
        <v>2135</v>
      </c>
      <c r="SX11" s="19">
        <v>45885</v>
      </c>
      <c r="SY11" s="19">
        <v>12279</v>
      </c>
      <c r="SZ11" s="19">
        <v>26.760379208891795</v>
      </c>
      <c r="TA11" s="19">
        <v>45965.131479760144</v>
      </c>
      <c r="TB11" s="19">
        <v>-1604.1750942278632</v>
      </c>
      <c r="TC11" s="19">
        <v>-3.4960773547517996</v>
      </c>
      <c r="UC11" s="19" t="s">
        <v>1555</v>
      </c>
      <c r="UD11" s="19">
        <v>153969</v>
      </c>
      <c r="UE11" s="19">
        <v>10052</v>
      </c>
      <c r="UF11" s="21">
        <v>6.5285869233417113</v>
      </c>
      <c r="UG11" s="21">
        <v>149548.40677787657</v>
      </c>
      <c r="UH11" s="21">
        <v>-11395.413561017253</v>
      </c>
      <c r="UI11" s="21">
        <v>-7.4011090291014767</v>
      </c>
      <c r="UK11" s="12" t="s">
        <v>1916</v>
      </c>
      <c r="US11" s="12" t="s">
        <v>1916</v>
      </c>
      <c r="VA11" s="19" t="s">
        <v>2215</v>
      </c>
      <c r="VB11" s="19">
        <v>3771</v>
      </c>
      <c r="VC11" s="19">
        <v>920</v>
      </c>
      <c r="VD11" s="19">
        <v>24.396711747547069</v>
      </c>
      <c r="VE11" s="19">
        <v>3517.1200004056409</v>
      </c>
      <c r="VF11" s="19">
        <v>-383.73599961464106</v>
      </c>
      <c r="VG11" s="19">
        <v>-10.175974532342643</v>
      </c>
      <c r="XM11" s="12" t="s">
        <v>1916</v>
      </c>
      <c r="XU11" s="12" t="s">
        <v>1916</v>
      </c>
      <c r="ZA11" s="19" t="s">
        <v>2290</v>
      </c>
      <c r="ZB11" s="19">
        <v>717</v>
      </c>
      <c r="ZC11" s="19">
        <v>86</v>
      </c>
      <c r="ZD11" s="19">
        <v>11.994421199442119</v>
      </c>
      <c r="ZE11" s="19">
        <v>938.18559371462027</v>
      </c>
      <c r="ZF11" s="19">
        <v>178.57631402888921</v>
      </c>
      <c r="ZG11" s="19">
        <v>24.906041008213279</v>
      </c>
      <c r="ZQ11" s="12" t="s">
        <v>1916</v>
      </c>
    </row>
    <row r="12" spans="1:699" ht="15.6" x14ac:dyDescent="0.3">
      <c r="A12" s="19" t="s">
        <v>1257</v>
      </c>
      <c r="B12" s="19">
        <v>532</v>
      </c>
      <c r="C12" s="19">
        <v>2032</v>
      </c>
      <c r="D12" s="19">
        <v>26.181102362204701</v>
      </c>
      <c r="E12" s="19">
        <v>-20.735233911557199</v>
      </c>
      <c r="F12" s="19">
        <v>100.476127432029</v>
      </c>
      <c r="G12" s="19">
        <v>70.637913466694101</v>
      </c>
      <c r="H12" s="19">
        <v>-1.0204347397419899</v>
      </c>
      <c r="I12" s="19">
        <v>48.4128227383842</v>
      </c>
      <c r="J12" s="19">
        <v>91.441393954024207</v>
      </c>
      <c r="K12" s="19">
        <v>70.515604026482194</v>
      </c>
      <c r="L12" s="19">
        <v>1.0097140972699099</v>
      </c>
      <c r="M12" s="19">
        <v>20.4427274332085</v>
      </c>
      <c r="N12" s="19">
        <v>0.57747397550851498</v>
      </c>
      <c r="X12" s="12" t="s">
        <v>1397</v>
      </c>
      <c r="AF12" s="19" t="s">
        <v>1390</v>
      </c>
      <c r="AG12" s="20">
        <v>87</v>
      </c>
      <c r="AH12" s="19">
        <v>23</v>
      </c>
      <c r="AI12" s="21">
        <v>26.436781609195403</v>
      </c>
      <c r="AJ12" s="21">
        <v>80.019485682918273</v>
      </c>
      <c r="AK12" s="21">
        <v>-9.8314886012276403</v>
      </c>
      <c r="AL12" s="21">
        <v>-11.300561610606483</v>
      </c>
      <c r="AN12" s="19" t="s">
        <v>1408</v>
      </c>
      <c r="AO12" s="20">
        <v>680</v>
      </c>
      <c r="AP12" s="19">
        <v>200</v>
      </c>
      <c r="AQ12" s="21">
        <v>29.411764705882355</v>
      </c>
      <c r="AR12" s="21">
        <v>749.2116615935953</v>
      </c>
      <c r="AS12" s="21">
        <v>41.751078513915559</v>
      </c>
      <c r="AT12" s="21">
        <v>6.1398644873405228</v>
      </c>
      <c r="BD12" s="12" t="s">
        <v>1397</v>
      </c>
      <c r="CQ12" s="19" t="s">
        <v>1485</v>
      </c>
      <c r="CR12" s="19">
        <v>14768</v>
      </c>
      <c r="CS12" s="19">
        <v>1401</v>
      </c>
      <c r="CT12" s="21">
        <v>9.486728060671723</v>
      </c>
      <c r="CU12" s="21">
        <v>15488.755436742798</v>
      </c>
      <c r="CV12" s="21">
        <v>16.367664905657875</v>
      </c>
      <c r="CW12" s="21">
        <v>0.11083196712931931</v>
      </c>
      <c r="CY12" s="19" t="s">
        <v>1506</v>
      </c>
      <c r="CZ12" s="19">
        <v>222</v>
      </c>
      <c r="DA12" s="19">
        <v>70</v>
      </c>
      <c r="DB12" s="21">
        <v>31.531531531531531</v>
      </c>
      <c r="DC12" s="21">
        <v>204.63280764841858</v>
      </c>
      <c r="DD12" s="21">
        <v>-24.098832734002357</v>
      </c>
      <c r="DE12" s="21">
        <v>-10.855330060361421</v>
      </c>
      <c r="DG12" s="28" t="s">
        <v>1520</v>
      </c>
      <c r="DH12" s="20">
        <v>14055</v>
      </c>
      <c r="DI12" s="19">
        <v>1021</v>
      </c>
      <c r="DJ12" s="21">
        <v>7.264318747776592</v>
      </c>
      <c r="DK12" s="21">
        <v>13353.134285765573</v>
      </c>
      <c r="DL12" s="21">
        <v>-1318.4724285227057</v>
      </c>
      <c r="DM12" s="21">
        <v>-9.3808070332458602</v>
      </c>
      <c r="DO12" s="28" t="s">
        <v>1520</v>
      </c>
      <c r="DP12" s="20">
        <v>11051</v>
      </c>
      <c r="DQ12" s="19">
        <v>833</v>
      </c>
      <c r="DR12" s="21">
        <v>7.5377793864808611</v>
      </c>
      <c r="DS12" s="21">
        <v>11401.124819619796</v>
      </c>
      <c r="DT12" s="21">
        <v>-178.28142136119459</v>
      </c>
      <c r="DU12" s="21">
        <v>-1.6132605317273965</v>
      </c>
      <c r="DW12" s="29" t="s">
        <v>1536</v>
      </c>
      <c r="DX12" s="20">
        <v>38365</v>
      </c>
      <c r="DY12" s="19">
        <v>1852</v>
      </c>
      <c r="DZ12" s="21">
        <v>4.8273165645770888</v>
      </c>
      <c r="EA12" s="21">
        <v>37757.278852955431</v>
      </c>
      <c r="EB12" s="21">
        <v>-2402.9850896923454</v>
      </c>
      <c r="EC12" s="21">
        <v>-6.2634825744619977</v>
      </c>
      <c r="EM12" s="12" t="s">
        <v>1397</v>
      </c>
      <c r="GI12" s="12" t="s">
        <v>1397</v>
      </c>
      <c r="GQ12" s="12" t="s">
        <v>1397</v>
      </c>
      <c r="GY12" s="19" t="s">
        <v>1604</v>
      </c>
      <c r="GZ12" s="19">
        <v>10227</v>
      </c>
      <c r="HA12" s="19">
        <v>1911</v>
      </c>
      <c r="HB12" s="21">
        <v>18.68583162217659</v>
      </c>
      <c r="HC12" s="21">
        <v>10160.426585582034</v>
      </c>
      <c r="HD12" s="21">
        <v>-479.04474369706804</v>
      </c>
      <c r="HE12" s="21">
        <v>-4.6841179592946913</v>
      </c>
      <c r="HG12" s="19" t="s">
        <v>1625</v>
      </c>
      <c r="HH12" s="19">
        <v>30103</v>
      </c>
      <c r="HI12" s="19">
        <v>7848</v>
      </c>
      <c r="HJ12" s="21">
        <v>26.070491313158158</v>
      </c>
      <c r="HK12" s="21">
        <v>30486.209111914937</v>
      </c>
      <c r="HL12" s="21">
        <v>-748.70134368081199</v>
      </c>
      <c r="HM12" s="21">
        <v>-2.4871319924287016</v>
      </c>
      <c r="HO12" s="12" t="s">
        <v>1397</v>
      </c>
      <c r="IM12" s="19" t="s">
        <v>1894</v>
      </c>
      <c r="IN12" s="19">
        <v>25775</v>
      </c>
      <c r="IO12" s="19">
        <v>103152</v>
      </c>
      <c r="IP12" s="19">
        <v>24.987397239025899</v>
      </c>
      <c r="IQ12" s="19">
        <v>-3425.8338684794198</v>
      </c>
      <c r="IR12" s="19">
        <v>3576.1807088301898</v>
      </c>
      <c r="IS12" s="19">
        <v>1428.49045101567</v>
      </c>
      <c r="IT12" s="19">
        <v>-3.3211511831854201</v>
      </c>
      <c r="IU12" s="19">
        <v>-30.675831512868601</v>
      </c>
      <c r="IV12" s="19">
        <v>284.19916820352199</v>
      </c>
      <c r="IW12" s="19">
        <v>112.099805845605</v>
      </c>
      <c r="IX12" s="19">
        <v>0.99734681628726696</v>
      </c>
      <c r="IY12" s="19">
        <v>37.776450920289797</v>
      </c>
      <c r="IZ12" s="19">
        <v>0.99992962988062795</v>
      </c>
      <c r="KH12" s="19" t="s">
        <v>1955</v>
      </c>
      <c r="KI12" s="12" t="s">
        <v>1916</v>
      </c>
      <c r="KJ12" s="19">
        <v>8891</v>
      </c>
      <c r="KK12" s="19">
        <v>24934</v>
      </c>
      <c r="KL12" s="19">
        <v>35.658137482954999</v>
      </c>
      <c r="KM12" s="19">
        <v>-720.55489287197304</v>
      </c>
      <c r="KN12" s="19">
        <v>726.88373090507298</v>
      </c>
      <c r="KO12" s="19">
        <v>683.618615938223</v>
      </c>
      <c r="KP12" s="19">
        <v>-2.8898487722466202</v>
      </c>
      <c r="KQ12" s="19">
        <v>-3.5669914478498401</v>
      </c>
      <c r="KR12" s="19">
        <v>109.652121735761</v>
      </c>
      <c r="KS12" s="19">
        <v>103.36238588591</v>
      </c>
      <c r="KT12" s="19">
        <v>0.99322127849442299</v>
      </c>
      <c r="KU12" s="19">
        <v>57.691496501133997</v>
      </c>
      <c r="KV12" s="19">
        <v>0.99640094479296604</v>
      </c>
      <c r="SG12" s="12" t="s">
        <v>1916</v>
      </c>
      <c r="SW12" s="19" t="s">
        <v>2136</v>
      </c>
      <c r="SX12" s="19">
        <v>42692</v>
      </c>
      <c r="SY12" s="19">
        <v>10134</v>
      </c>
      <c r="SZ12" s="19">
        <v>23.737468378150474</v>
      </c>
      <c r="TA12" s="19">
        <v>42853.130533788273</v>
      </c>
      <c r="TB12" s="19">
        <v>-1474.8259929011401</v>
      </c>
      <c r="TC12" s="19">
        <v>-3.454572268577579</v>
      </c>
      <c r="UC12" s="19" t="s">
        <v>1556</v>
      </c>
      <c r="UD12" s="19">
        <v>80412</v>
      </c>
      <c r="UE12" s="19">
        <v>4494</v>
      </c>
      <c r="UF12" s="21">
        <v>5.5887181017758545</v>
      </c>
      <c r="UG12" s="21">
        <v>73534.993674731581</v>
      </c>
      <c r="UH12" s="21">
        <v>-10329.056009004998</v>
      </c>
      <c r="UI12" s="21">
        <v>-12.845167399150622</v>
      </c>
      <c r="VA12" s="12" t="s">
        <v>1916</v>
      </c>
      <c r="ZA12" s="19" t="s">
        <v>2279</v>
      </c>
      <c r="ZB12" s="19">
        <v>1128</v>
      </c>
      <c r="ZC12" s="19">
        <v>349</v>
      </c>
      <c r="ZD12" s="19">
        <v>30.939716312056735</v>
      </c>
      <c r="ZE12" s="19">
        <v>1209.0050198893489</v>
      </c>
      <c r="ZF12" s="19">
        <v>38.004768894881408</v>
      </c>
      <c r="ZG12" s="19">
        <v>3.3692171006100535</v>
      </c>
    </row>
    <row r="13" spans="1:699" ht="15.6" x14ac:dyDescent="0.3">
      <c r="A13" s="19" t="s">
        <v>1258</v>
      </c>
      <c r="B13" s="19">
        <v>164</v>
      </c>
      <c r="C13" s="19">
        <v>685</v>
      </c>
      <c r="D13" s="19">
        <v>23.941605839416098</v>
      </c>
      <c r="E13" s="19">
        <v>-51.578661006959699</v>
      </c>
      <c r="F13" s="19">
        <v>91.707124543516002</v>
      </c>
      <c r="G13" s="19">
        <v>72.454136114594903</v>
      </c>
      <c r="H13" s="19">
        <v>-7.52973153386273</v>
      </c>
      <c r="I13" s="19">
        <v>51.435053061747098</v>
      </c>
      <c r="J13" s="19">
        <v>71.7878058944695</v>
      </c>
      <c r="K13" s="19">
        <v>60.756085334564702</v>
      </c>
      <c r="L13" s="19">
        <v>0.99370131466691003</v>
      </c>
      <c r="M13" s="19">
        <v>7.3998016542502496</v>
      </c>
      <c r="N13" s="19">
        <v>0.82245490420766099</v>
      </c>
      <c r="AF13" s="19" t="s">
        <v>1391</v>
      </c>
      <c r="AG13" s="20">
        <v>5316</v>
      </c>
      <c r="AH13" s="19">
        <v>1337</v>
      </c>
      <c r="AI13" s="21">
        <v>25.150489089541004</v>
      </c>
      <c r="AJ13" s="21">
        <v>5351.5768689326269</v>
      </c>
      <c r="AK13" s="21">
        <v>-165.15197451400445</v>
      </c>
      <c r="AL13" s="21">
        <v>-3.1066962850640416</v>
      </c>
      <c r="AN13" s="19" t="s">
        <v>1409</v>
      </c>
      <c r="AO13" s="20">
        <v>58</v>
      </c>
      <c r="AP13" s="19">
        <v>8</v>
      </c>
      <c r="AQ13" s="21">
        <v>13.793103448275861</v>
      </c>
      <c r="AR13" s="21">
        <v>17.925954176539669</v>
      </c>
      <c r="AS13" s="21">
        <v>-40.57034353228731</v>
      </c>
      <c r="AT13" s="21">
        <v>-69.948868159116046</v>
      </c>
      <c r="CQ13" s="19" t="s">
        <v>1486</v>
      </c>
      <c r="CR13" s="19">
        <v>17993</v>
      </c>
      <c r="CS13" s="19">
        <v>1919</v>
      </c>
      <c r="CT13" s="21">
        <v>10.665258711721224</v>
      </c>
      <c r="CU13" s="21">
        <v>18229.09863950243</v>
      </c>
      <c r="CV13" s="21">
        <v>-579.40629247269135</v>
      </c>
      <c r="CW13" s="21">
        <v>-3.2201761377907596</v>
      </c>
      <c r="CY13" s="19" t="s">
        <v>1507</v>
      </c>
      <c r="CZ13" s="19">
        <v>899</v>
      </c>
      <c r="DA13" s="19">
        <v>311</v>
      </c>
      <c r="DB13" s="21">
        <v>34.593993325917687</v>
      </c>
      <c r="DC13" s="21">
        <v>867.32562572090262</v>
      </c>
      <c r="DD13" s="21">
        <v>-59.490655565142561</v>
      </c>
      <c r="DE13" s="21">
        <v>-6.6174255356109626</v>
      </c>
      <c r="DG13" s="28" t="s">
        <v>1521</v>
      </c>
      <c r="DH13" s="20">
        <v>1345375</v>
      </c>
      <c r="DI13" s="19">
        <v>141175</v>
      </c>
      <c r="DJ13" s="21">
        <v>10.493356870760941</v>
      </c>
      <c r="DK13" s="21">
        <v>1314860.7796205278</v>
      </c>
      <c r="DL13" s="21">
        <v>-89198.509360498749</v>
      </c>
      <c r="DM13" s="21">
        <v>-6.6300109159527079</v>
      </c>
      <c r="DO13" s="28" t="s">
        <v>1521</v>
      </c>
      <c r="DP13" s="20">
        <v>1361551</v>
      </c>
      <c r="DQ13" s="19">
        <v>142608</v>
      </c>
      <c r="DR13" s="21">
        <v>10.473937443400946</v>
      </c>
      <c r="DS13" s="21">
        <v>1330676.6967684962</v>
      </c>
      <c r="DT13" s="21">
        <v>-90277.738069928717</v>
      </c>
      <c r="DU13" s="21">
        <v>-6.6305072722159295</v>
      </c>
      <c r="DW13" s="29" t="s">
        <v>1537</v>
      </c>
      <c r="DX13" s="20">
        <v>9652</v>
      </c>
      <c r="DY13" s="19">
        <v>354</v>
      </c>
      <c r="DZ13" s="21">
        <v>3.667633651056776</v>
      </c>
      <c r="EA13" s="21">
        <v>7080.3111384073854</v>
      </c>
      <c r="EB13" s="21">
        <v>-2908.0044185129846</v>
      </c>
      <c r="EC13" s="21">
        <v>-30.128516561468967</v>
      </c>
      <c r="GY13" s="19" t="s">
        <v>1605</v>
      </c>
      <c r="GZ13" s="19">
        <v>23999</v>
      </c>
      <c r="HA13" s="19">
        <v>4149</v>
      </c>
      <c r="HB13" s="21">
        <v>17.288220342514272</v>
      </c>
      <c r="HC13" s="21">
        <v>23421.643961712623</v>
      </c>
      <c r="HD13" s="21">
        <v>-1540.9882363730103</v>
      </c>
      <c r="HE13" s="21">
        <v>-6.4210518620484613</v>
      </c>
      <c r="HG13" s="19" t="s">
        <v>1626</v>
      </c>
      <c r="HH13" s="19">
        <v>42751</v>
      </c>
      <c r="HI13" s="19">
        <v>9845</v>
      </c>
      <c r="HJ13" s="21">
        <v>23.028701083015601</v>
      </c>
      <c r="HK13" s="21">
        <v>41912.467230918148</v>
      </c>
      <c r="HL13" s="21">
        <v>-2441.9061306277617</v>
      </c>
      <c r="HM13" s="21">
        <v>-5.7119275119360058</v>
      </c>
      <c r="IM13" s="19" t="s">
        <v>1895</v>
      </c>
      <c r="IN13" s="19">
        <v>9333</v>
      </c>
      <c r="IO13" s="19">
        <v>36630</v>
      </c>
      <c r="IP13" s="19">
        <v>25.479115479115499</v>
      </c>
      <c r="IQ13" s="19">
        <v>-1106.3554624646499</v>
      </c>
      <c r="IR13" s="19">
        <v>1225.38535890855</v>
      </c>
      <c r="IS13" s="19">
        <v>720.05422509068103</v>
      </c>
      <c r="IT13" s="19">
        <v>-3.0203534328819401</v>
      </c>
      <c r="IU13" s="19">
        <v>-9.3029356387350095</v>
      </c>
      <c r="IV13" s="19">
        <v>201.16117037520399</v>
      </c>
      <c r="IW13" s="19">
        <v>105.116503311447</v>
      </c>
      <c r="IX13" s="19">
        <v>1.00599546071871</v>
      </c>
      <c r="IY13" s="19">
        <v>49.604089634964502</v>
      </c>
      <c r="IZ13" s="19">
        <v>0.98916075798576397</v>
      </c>
      <c r="KH13" s="19" t="s">
        <v>1956</v>
      </c>
      <c r="KI13" s="19"/>
      <c r="KJ13" s="19">
        <v>33667</v>
      </c>
      <c r="KK13" s="19">
        <v>141439</v>
      </c>
      <c r="KL13" s="19">
        <v>23.803194309914499</v>
      </c>
      <c r="KM13" s="19">
        <v>-4878.8394505793403</v>
      </c>
      <c r="KN13" s="19">
        <v>5205.0899366018102</v>
      </c>
      <c r="KO13" s="19">
        <v>1670.0078396485401</v>
      </c>
      <c r="KP13" s="19">
        <v>-3.4494301080885301</v>
      </c>
      <c r="KQ13" s="19">
        <v>-45.677824472428902</v>
      </c>
      <c r="KR13" s="19">
        <v>421.48116483692701</v>
      </c>
      <c r="KS13" s="19">
        <v>112.497682816143</v>
      </c>
      <c r="KT13" s="19">
        <v>1.0021019914273199</v>
      </c>
      <c r="KU13" s="19">
        <v>34.095462770323898</v>
      </c>
      <c r="KV13" s="19">
        <v>0.99999844334828702</v>
      </c>
      <c r="SW13" s="19" t="s">
        <v>2137</v>
      </c>
      <c r="SX13" s="19">
        <v>45693</v>
      </c>
      <c r="SY13" s="19">
        <v>9580</v>
      </c>
      <c r="SZ13" s="19">
        <v>20.966012299476944</v>
      </c>
      <c r="TA13" s="19">
        <v>45264.066109903404</v>
      </c>
      <c r="TB13" s="19">
        <v>-2213.1371955917712</v>
      </c>
      <c r="TC13" s="19">
        <v>-4.8434928667230679</v>
      </c>
      <c r="UC13" s="19" t="s">
        <v>1557</v>
      </c>
      <c r="UD13" s="19">
        <v>29798</v>
      </c>
      <c r="UE13" s="19">
        <v>1411</v>
      </c>
      <c r="UF13" s="21">
        <v>4.7352171286663536</v>
      </c>
      <c r="UG13" s="21">
        <v>25839.434093663389</v>
      </c>
      <c r="UH13" s="21">
        <v>-5179.9876110197802</v>
      </c>
      <c r="UI13" s="21">
        <v>-17.383675451438958</v>
      </c>
      <c r="ZA13" s="12" t="s">
        <v>1916</v>
      </c>
    </row>
    <row r="14" spans="1:699" ht="15.6" x14ac:dyDescent="0.3">
      <c r="A14" s="19" t="s">
        <v>1259</v>
      </c>
      <c r="B14" s="19">
        <v>619</v>
      </c>
      <c r="C14" s="19">
        <v>2335</v>
      </c>
      <c r="D14" s="19">
        <v>26.5096359743041</v>
      </c>
      <c r="E14" s="19">
        <v>12.3096971615836</v>
      </c>
      <c r="F14" s="19">
        <v>92.335942859196507</v>
      </c>
      <c r="G14" s="19">
        <v>51.214537117099901</v>
      </c>
      <c r="H14" s="19">
        <v>0.527181891288378</v>
      </c>
      <c r="I14" s="19">
        <v>62.419003782727302</v>
      </c>
      <c r="J14" s="19">
        <v>100.024234069663</v>
      </c>
      <c r="K14" s="19">
        <v>66.715992290964095</v>
      </c>
      <c r="L14" s="19">
        <v>1.0280523577580001</v>
      </c>
      <c r="M14" s="19">
        <v>57.572896977867003</v>
      </c>
      <c r="N14" s="19">
        <v>0.45650666299391601</v>
      </c>
      <c r="AF14" s="19" t="s">
        <v>1392</v>
      </c>
      <c r="AG14" s="20">
        <v>32345</v>
      </c>
      <c r="AH14" s="19">
        <v>7694</v>
      </c>
      <c r="AI14" s="21">
        <v>23.787293244705516</v>
      </c>
      <c r="AJ14" s="21">
        <v>32793.137758621051</v>
      </c>
      <c r="AK14" s="21">
        <v>-806.81912931000261</v>
      </c>
      <c r="AL14" s="21">
        <v>-2.4944168474571109</v>
      </c>
      <c r="AN14" s="19" t="s">
        <v>1410</v>
      </c>
      <c r="AO14" s="20">
        <v>15363</v>
      </c>
      <c r="AP14" s="19">
        <v>2929</v>
      </c>
      <c r="AQ14" s="21">
        <v>19.06528672785263</v>
      </c>
      <c r="AR14" s="21">
        <v>14649.134092695418</v>
      </c>
      <c r="AS14" s="21">
        <v>-1299.8726119393541</v>
      </c>
      <c r="AT14" s="21">
        <v>-8.4610597665778435</v>
      </c>
      <c r="CQ14" s="19" t="s">
        <v>1487</v>
      </c>
      <c r="CR14" s="19">
        <v>4794</v>
      </c>
      <c r="CS14" s="19">
        <v>376</v>
      </c>
      <c r="CT14" s="21">
        <v>7.8431372549019605</v>
      </c>
      <c r="CU14" s="21">
        <v>4287.0648833344439</v>
      </c>
      <c r="CV14" s="21">
        <v>-702.48836083227843</v>
      </c>
      <c r="CW14" s="21">
        <v>-14.653491047815571</v>
      </c>
      <c r="CY14" s="19" t="s">
        <v>1508</v>
      </c>
      <c r="CZ14" s="19">
        <v>1397</v>
      </c>
      <c r="DA14" s="19">
        <v>517</v>
      </c>
      <c r="DB14" s="21">
        <v>37.00787401574803</v>
      </c>
      <c r="DC14" s="21">
        <v>1392.5357735813855</v>
      </c>
      <c r="DD14" s="21">
        <v>-48.241015097683885</v>
      </c>
      <c r="DE14" s="21">
        <v>-3.4531864780017094</v>
      </c>
      <c r="DG14" s="28" t="s">
        <v>1522</v>
      </c>
      <c r="DH14" s="20"/>
      <c r="DI14" s="19"/>
      <c r="DJ14" s="21"/>
      <c r="DK14" s="21"/>
      <c r="DL14" s="19"/>
      <c r="DM14" s="19"/>
      <c r="DO14" s="28" t="s">
        <v>1522</v>
      </c>
      <c r="DP14" s="20"/>
      <c r="DQ14" s="19"/>
      <c r="DR14" s="21"/>
      <c r="DS14" s="21"/>
      <c r="DT14" s="19"/>
      <c r="DU14" s="19"/>
      <c r="DW14" s="29" t="s">
        <v>1538</v>
      </c>
      <c r="DX14" s="20">
        <v>1478</v>
      </c>
      <c r="DY14" s="19">
        <v>36</v>
      </c>
      <c r="DZ14" s="21">
        <v>2.4357239512855209</v>
      </c>
      <c r="EA14" s="21">
        <v>1225.4006150826951</v>
      </c>
      <c r="EB14" s="21">
        <v>-312.06941567143963</v>
      </c>
      <c r="EC14" s="21">
        <v>-21.11430417262785</v>
      </c>
      <c r="GY14" s="19" t="s">
        <v>1606</v>
      </c>
      <c r="GZ14" s="19">
        <v>17357</v>
      </c>
      <c r="HA14" s="19">
        <v>3074</v>
      </c>
      <c r="HB14" s="21">
        <v>17.710433830731116</v>
      </c>
      <c r="HC14" s="21">
        <v>17527.439490710993</v>
      </c>
      <c r="HD14" s="21">
        <v>-552.23248382455677</v>
      </c>
      <c r="HE14" s="21">
        <v>-3.1816125126724479</v>
      </c>
      <c r="HG14" s="19" t="s">
        <v>1627</v>
      </c>
      <c r="HH14" s="19">
        <v>47268</v>
      </c>
      <c r="HI14" s="19">
        <v>9929</v>
      </c>
      <c r="HJ14" s="21">
        <v>21.005754421596006</v>
      </c>
      <c r="HK14" s="21">
        <v>48281.941978755218</v>
      </c>
      <c r="HL14" s="21">
        <v>-903.70512018254522</v>
      </c>
      <c r="HM14" s="21">
        <v>-1.9118750955880199</v>
      </c>
      <c r="IM14" s="19" t="s">
        <v>1896</v>
      </c>
      <c r="IN14" s="19">
        <v>5047</v>
      </c>
      <c r="IO14" s="19">
        <v>18216</v>
      </c>
      <c r="IP14" s="19">
        <v>27.706411945542399</v>
      </c>
      <c r="IQ14" s="19">
        <v>-577.96527853419104</v>
      </c>
      <c r="IR14" s="19">
        <v>643.93201971348003</v>
      </c>
      <c r="IS14" s="19">
        <v>443.66275150113199</v>
      </c>
      <c r="IT14" s="19">
        <v>-3.1728440850581401</v>
      </c>
      <c r="IU14" s="19">
        <v>-3.1354264568324899</v>
      </c>
      <c r="IV14" s="19">
        <v>121.79821162875101</v>
      </c>
      <c r="IW14" s="19">
        <v>102.82276620474001</v>
      </c>
      <c r="IX14" s="19">
        <v>1.00572147221818</v>
      </c>
      <c r="IY14" s="19">
        <v>36.604730743520904</v>
      </c>
      <c r="IZ14" s="19">
        <v>0.97276016699731305</v>
      </c>
      <c r="KH14" s="19" t="s">
        <v>1957</v>
      </c>
      <c r="KI14" s="12" t="s">
        <v>1916</v>
      </c>
      <c r="KJ14" s="19">
        <v>478</v>
      </c>
      <c r="KK14" s="19">
        <v>1507</v>
      </c>
      <c r="KL14" s="19">
        <v>31.718646317186501</v>
      </c>
      <c r="KM14" s="19">
        <v>-171.21058863694199</v>
      </c>
      <c r="KN14" s="19">
        <v>184.02778301344199</v>
      </c>
      <c r="KO14" s="19">
        <v>184.02778301344199</v>
      </c>
      <c r="KP14" s="19">
        <v>-11.361021143791801</v>
      </c>
      <c r="KQ14" s="19">
        <v>14.041706944674299</v>
      </c>
      <c r="KR14" s="19">
        <v>86.7515767941522</v>
      </c>
      <c r="KS14" s="19">
        <v>87.501631119791497</v>
      </c>
      <c r="KT14" s="19">
        <v>0.966150554638881</v>
      </c>
      <c r="KU14" s="19">
        <v>64.172696570527293</v>
      </c>
      <c r="KV14" s="19">
        <v>0.99013813435236897</v>
      </c>
      <c r="SW14" s="19" t="s">
        <v>2138</v>
      </c>
      <c r="SX14" s="19">
        <v>46356</v>
      </c>
      <c r="SY14" s="19">
        <v>8828</v>
      </c>
      <c r="SZ14" s="19">
        <v>19.043920959530588</v>
      </c>
      <c r="TA14" s="19">
        <v>46081.53645904427</v>
      </c>
      <c r="TB14" s="19">
        <v>-2137.1403639079435</v>
      </c>
      <c r="TC14" s="19">
        <v>-4.6102777718266106</v>
      </c>
      <c r="UC14" s="19" t="s">
        <v>2170</v>
      </c>
      <c r="UD14" s="19">
        <v>7568</v>
      </c>
      <c r="UE14" s="19">
        <v>289</v>
      </c>
      <c r="UF14" s="21">
        <v>3.8187103594080343</v>
      </c>
      <c r="UG14" s="21">
        <v>6148.7650893765222</v>
      </c>
      <c r="UH14" s="21">
        <v>-1712.223165092304</v>
      </c>
      <c r="UI14" s="21">
        <v>-22.624513280817972</v>
      </c>
    </row>
    <row r="15" spans="1:699" ht="15.6" x14ac:dyDescent="0.3">
      <c r="A15" s="19" t="s">
        <v>1260</v>
      </c>
      <c r="B15" s="19">
        <v>781</v>
      </c>
      <c r="C15" s="19">
        <v>3200</v>
      </c>
      <c r="D15" s="19">
        <v>24.40625</v>
      </c>
      <c r="E15" s="19">
        <v>-134.68179002584199</v>
      </c>
      <c r="F15" s="19">
        <v>297.81807028922401</v>
      </c>
      <c r="G15" s="19">
        <v>121.697513506193</v>
      </c>
      <c r="H15" s="19">
        <v>-4.2088059383075596</v>
      </c>
      <c r="I15" s="19">
        <v>10.8203556544695</v>
      </c>
      <c r="J15" s="19">
        <v>333.35217215851401</v>
      </c>
      <c r="K15" s="19">
        <v>96.952975766018994</v>
      </c>
      <c r="L15" s="19">
        <v>0.97525809978545697</v>
      </c>
      <c r="M15" s="19">
        <v>58.126335530831199</v>
      </c>
      <c r="N15" s="19">
        <v>0.83537150420900497</v>
      </c>
      <c r="AF15" s="19" t="s">
        <v>1393</v>
      </c>
      <c r="AG15" s="20">
        <v>153</v>
      </c>
      <c r="AH15" s="19">
        <v>40</v>
      </c>
      <c r="AI15" s="21">
        <v>26.143790849673206</v>
      </c>
      <c r="AJ15" s="21">
        <v>158.79264693014457</v>
      </c>
      <c r="AK15" s="21">
        <v>-0.14698541636266782</v>
      </c>
      <c r="AL15" s="21">
        <v>-9.6068899583443029E-2</v>
      </c>
      <c r="AN15" s="19" t="s">
        <v>1411</v>
      </c>
      <c r="AO15" s="20">
        <v>14739</v>
      </c>
      <c r="AP15" s="19">
        <v>3233</v>
      </c>
      <c r="AQ15" s="21">
        <v>21.935002374652282</v>
      </c>
      <c r="AR15" s="21">
        <v>15368.513361274292</v>
      </c>
      <c r="AS15" s="21">
        <v>22.737693210576253</v>
      </c>
      <c r="AT15" s="21">
        <v>0.15426890026851381</v>
      </c>
      <c r="CQ15" s="19" t="s">
        <v>1488</v>
      </c>
      <c r="CR15" s="19">
        <v>4112</v>
      </c>
      <c r="CS15" s="19">
        <v>245</v>
      </c>
      <c r="CT15" s="21">
        <v>5.9581712062256811</v>
      </c>
      <c r="CU15" s="21">
        <v>2977.5143012122458</v>
      </c>
      <c r="CV15" s="21">
        <v>-1271.1114138483667</v>
      </c>
      <c r="CW15" s="21">
        <v>-30.912242554678183</v>
      </c>
      <c r="CY15" s="19" t="s">
        <v>1509</v>
      </c>
      <c r="CZ15" s="19">
        <v>1294</v>
      </c>
      <c r="DA15" s="19">
        <v>505</v>
      </c>
      <c r="DB15" s="21">
        <v>39.026275115919631</v>
      </c>
      <c r="DC15" s="21">
        <v>1281.5456130000955</v>
      </c>
      <c r="DD15" s="21">
        <v>-51.281667649909309</v>
      </c>
      <c r="DE15" s="21">
        <v>-3.9630345942742897</v>
      </c>
      <c r="DG15" s="12" t="s">
        <v>1397</v>
      </c>
      <c r="DO15" s="12" t="s">
        <v>1397</v>
      </c>
      <c r="DW15" s="29" t="s">
        <v>1539</v>
      </c>
      <c r="DX15" s="20">
        <v>2795</v>
      </c>
      <c r="DY15" s="19">
        <v>153</v>
      </c>
      <c r="DZ15" s="21">
        <v>5.4740608228980321</v>
      </c>
      <c r="EA15" s="21">
        <v>2058.3543515675046</v>
      </c>
      <c r="EB15" s="21">
        <v>-831.91336601087073</v>
      </c>
      <c r="EC15" s="21">
        <v>-29.764342254413979</v>
      </c>
      <c r="GY15" s="19" t="s">
        <v>1607</v>
      </c>
      <c r="GZ15" s="19">
        <v>22819</v>
      </c>
      <c r="HA15" s="19">
        <v>4103</v>
      </c>
      <c r="HB15" s="21">
        <v>17.980630176607214</v>
      </c>
      <c r="HC15" s="21">
        <v>23461.98793792064</v>
      </c>
      <c r="HD15" s="21">
        <v>-324.96145897539463</v>
      </c>
      <c r="HE15" s="21">
        <v>-1.4240828212252712</v>
      </c>
      <c r="HG15" s="19" t="s">
        <v>1628</v>
      </c>
      <c r="HH15" s="19">
        <v>64134</v>
      </c>
      <c r="HI15" s="19">
        <v>12137</v>
      </c>
      <c r="HJ15" s="21">
        <v>18.924439454891321</v>
      </c>
      <c r="HK15" s="21">
        <v>65160.432666952001</v>
      </c>
      <c r="HL15" s="21">
        <v>-1624.7389663955983</v>
      </c>
      <c r="HM15" s="21">
        <v>-2.5333504325250229</v>
      </c>
      <c r="IM15" s="19" t="s">
        <v>1897</v>
      </c>
      <c r="IN15" s="19">
        <v>1725</v>
      </c>
      <c r="IO15" s="19">
        <v>6079</v>
      </c>
      <c r="IP15" s="19">
        <v>28.376377693699599</v>
      </c>
      <c r="IQ15" s="19">
        <v>-323.41632510523698</v>
      </c>
      <c r="IR15" s="19">
        <v>444.25445631204798</v>
      </c>
      <c r="IS15" s="19">
        <v>233.79043659102501</v>
      </c>
      <c r="IT15" s="19">
        <v>-5.32022248898235</v>
      </c>
      <c r="IU15" s="19">
        <v>1.19574273921774</v>
      </c>
      <c r="IV15" s="19">
        <v>198.051328530603</v>
      </c>
      <c r="IW15" s="19">
        <v>99.530976019932496</v>
      </c>
      <c r="IX15" s="19">
        <v>0.998677565083953</v>
      </c>
      <c r="IY15" s="19">
        <v>5.1793675804213501</v>
      </c>
      <c r="IZ15" s="19">
        <v>0.97952591284411705</v>
      </c>
      <c r="KH15" s="19" t="s">
        <v>1958</v>
      </c>
      <c r="KI15" s="19"/>
      <c r="KJ15" s="19">
        <v>22732</v>
      </c>
      <c r="KK15" s="19">
        <v>110844</v>
      </c>
      <c r="KL15" s="19">
        <v>20.508101475948202</v>
      </c>
      <c r="KM15" s="19">
        <v>-4191.6983082482102</v>
      </c>
      <c r="KN15" s="19">
        <v>4500.4829857272698</v>
      </c>
      <c r="KO15" s="19">
        <v>1604.64114768182</v>
      </c>
      <c r="KP15" s="19">
        <v>-3.7816194906789802</v>
      </c>
      <c r="KQ15" s="19">
        <v>-39.599521835230099</v>
      </c>
      <c r="KR15" s="19">
        <v>290.09372949549402</v>
      </c>
      <c r="KS15" s="19">
        <v>116.404852845474</v>
      </c>
      <c r="KT15" s="19">
        <v>0.99782040881175904</v>
      </c>
      <c r="KU15" s="19">
        <v>28.793705708117098</v>
      </c>
      <c r="KV15" s="19">
        <v>0.99998699506017497</v>
      </c>
      <c r="SW15" s="19" t="s">
        <v>2139</v>
      </c>
      <c r="SX15" s="19">
        <v>45883</v>
      </c>
      <c r="SY15" s="19">
        <v>7914</v>
      </c>
      <c r="SZ15" s="19">
        <v>17.248218294357386</v>
      </c>
      <c r="TA15" s="19">
        <v>45337.149438154025</v>
      </c>
      <c r="TB15" s="19">
        <v>-2417.0080337536783</v>
      </c>
      <c r="TC15" s="19">
        <v>-5.2677637333079321</v>
      </c>
      <c r="UC15" s="19" t="s">
        <v>2171</v>
      </c>
      <c r="UD15" s="19">
        <v>1186</v>
      </c>
      <c r="UE15" s="19">
        <v>44</v>
      </c>
      <c r="UF15" s="21">
        <v>3.7099494097807759</v>
      </c>
      <c r="UG15" s="21">
        <v>1630.8381514940415</v>
      </c>
      <c r="UH15" s="21">
        <v>365.49624391933935</v>
      </c>
      <c r="UI15" s="21">
        <v>30.817558509219168</v>
      </c>
    </row>
    <row r="16" spans="1:699" ht="15.6" x14ac:dyDescent="0.3">
      <c r="A16" s="19" t="s">
        <v>1261</v>
      </c>
      <c r="B16" s="19">
        <v>327</v>
      </c>
      <c r="C16" s="19">
        <v>1454</v>
      </c>
      <c r="D16" s="19">
        <v>22.4896836313618</v>
      </c>
      <c r="E16" s="19">
        <v>7.6127500359828</v>
      </c>
      <c r="F16" s="19">
        <v>157.043827289517</v>
      </c>
      <c r="G16" s="19">
        <v>131.22556093713101</v>
      </c>
      <c r="H16" s="19">
        <v>0.52357290481312202</v>
      </c>
      <c r="I16" s="19">
        <v>60.581613442472801</v>
      </c>
      <c r="J16" s="19">
        <v>94.230760373574896</v>
      </c>
      <c r="K16" s="19">
        <v>82.097105075806994</v>
      </c>
      <c r="L16" s="19">
        <v>1.04165696494811</v>
      </c>
      <c r="M16" s="19">
        <v>59.5446542159657</v>
      </c>
      <c r="N16" s="19">
        <v>0.47387257798390697</v>
      </c>
      <c r="AF16" s="19" t="s">
        <v>1394</v>
      </c>
      <c r="AG16" s="20">
        <v>9</v>
      </c>
      <c r="AH16" s="19">
        <v>3</v>
      </c>
      <c r="AI16" s="21">
        <v>33.333333333333329</v>
      </c>
      <c r="AJ16" s="21">
        <v>5.5024115832613401</v>
      </c>
      <c r="AK16" s="21">
        <v>-3.6227089959017271</v>
      </c>
      <c r="AL16" s="21">
        <v>-40.252322176685858</v>
      </c>
      <c r="AN16" s="19" t="s">
        <v>1412</v>
      </c>
      <c r="AO16" s="20">
        <v>6953</v>
      </c>
      <c r="AP16" s="19">
        <v>1639</v>
      </c>
      <c r="AQ16" s="21">
        <v>23.572558607795198</v>
      </c>
      <c r="AR16" s="21">
        <v>7153.5301449203662</v>
      </c>
      <c r="AS16" s="21">
        <v>-75.196362325652444</v>
      </c>
      <c r="AT16" s="21">
        <v>-1.081495215384042</v>
      </c>
      <c r="CQ16" s="12" t="s">
        <v>1397</v>
      </c>
      <c r="CY16" s="12" t="s">
        <v>1397</v>
      </c>
      <c r="DW16" s="12" t="s">
        <v>1397</v>
      </c>
      <c r="GY16" s="19" t="s">
        <v>1608</v>
      </c>
      <c r="GZ16" s="19">
        <v>33789</v>
      </c>
      <c r="HA16" s="19">
        <v>5776</v>
      </c>
      <c r="HB16" s="21">
        <v>17.094320636893663</v>
      </c>
      <c r="HC16" s="21">
        <v>34000.683074404456</v>
      </c>
      <c r="HD16" s="21">
        <v>-1199.5510793157664</v>
      </c>
      <c r="HE16" s="21">
        <v>-3.5501230557748573</v>
      </c>
      <c r="HG16" s="19" t="s">
        <v>1629</v>
      </c>
      <c r="HH16" s="19">
        <v>85285</v>
      </c>
      <c r="HI16" s="19">
        <v>14288</v>
      </c>
      <c r="HJ16" s="21">
        <v>16.753239139356278</v>
      </c>
      <c r="HK16" s="21">
        <v>86377.71010990566</v>
      </c>
      <c r="HL16" s="21">
        <v>-2511.7753955896333</v>
      </c>
      <c r="HM16" s="21">
        <v>-2.9451549458751636</v>
      </c>
      <c r="IM16" s="19" t="s">
        <v>1898</v>
      </c>
      <c r="IN16" s="19">
        <v>513</v>
      </c>
      <c r="IO16" s="19">
        <v>1746</v>
      </c>
      <c r="IP16" s="19">
        <v>29.381443298969099</v>
      </c>
      <c r="IQ16" s="19">
        <v>-124.03861228969799</v>
      </c>
      <c r="IR16" s="19">
        <v>140.77016382969799</v>
      </c>
      <c r="IS16" s="19">
        <v>137.313301465309</v>
      </c>
      <c r="IT16" s="19">
        <v>-7.1041587794786896</v>
      </c>
      <c r="IU16" s="19">
        <v>21.3259931491807</v>
      </c>
      <c r="IV16" s="19">
        <v>83.903618798433101</v>
      </c>
      <c r="IW16" s="19">
        <v>81.843215839669398</v>
      </c>
      <c r="IX16" s="19">
        <v>0.99753533314124399</v>
      </c>
      <c r="IY16" s="19">
        <v>5.3056220678314103</v>
      </c>
      <c r="IZ16" s="19">
        <v>0.94067586935876801</v>
      </c>
      <c r="SW16" s="19" t="s">
        <v>2140</v>
      </c>
      <c r="SX16" s="19">
        <v>43172</v>
      </c>
      <c r="SY16" s="19">
        <v>6905</v>
      </c>
      <c r="SZ16" s="19">
        <v>15.994162883350318</v>
      </c>
      <c r="TA16" s="19">
        <v>43007.885419109152</v>
      </c>
      <c r="TB16" s="19">
        <v>-1969.258851846309</v>
      </c>
      <c r="TC16" s="19">
        <v>-4.5614260443025776</v>
      </c>
      <c r="UC16" s="31">
        <v>0</v>
      </c>
      <c r="UD16" s="20">
        <v>126510</v>
      </c>
      <c r="UE16" s="19">
        <v>9374</v>
      </c>
      <c r="UF16" s="21">
        <v>7.4096909335230414</v>
      </c>
      <c r="UG16" s="21">
        <v>130925.38122729825</v>
      </c>
      <c r="UH16" s="21">
        <v>-1662.1878340666735</v>
      </c>
      <c r="UI16" s="21">
        <v>-1.3138786136010383</v>
      </c>
    </row>
    <row r="17" spans="1:549" ht="15.6" x14ac:dyDescent="0.3">
      <c r="A17" s="19" t="s">
        <v>1262</v>
      </c>
      <c r="B17" s="19">
        <v>658</v>
      </c>
      <c r="C17" s="19">
        <v>2588</v>
      </c>
      <c r="D17" s="19">
        <v>25.425038639876401</v>
      </c>
      <c r="E17" s="19">
        <v>-142.59484517110801</v>
      </c>
      <c r="F17" s="19">
        <v>196.20986187197201</v>
      </c>
      <c r="G17" s="19">
        <v>161.96262005562201</v>
      </c>
      <c r="H17" s="19">
        <v>-5.5098471859006199</v>
      </c>
      <c r="I17" s="19">
        <v>13.305421092342799</v>
      </c>
      <c r="J17" s="19">
        <v>95.563585950681897</v>
      </c>
      <c r="K17" s="19">
        <v>90.656619304261497</v>
      </c>
      <c r="L17" s="19">
        <v>0.99360666874543402</v>
      </c>
      <c r="M17" s="19">
        <v>15.126089180588201</v>
      </c>
      <c r="N17" s="19">
        <v>0.89900153422053497</v>
      </c>
      <c r="AF17" s="19" t="s">
        <v>1395</v>
      </c>
      <c r="AG17" s="20">
        <v>2</v>
      </c>
      <c r="AH17" s="19">
        <v>1</v>
      </c>
      <c r="AI17" s="21">
        <v>50</v>
      </c>
      <c r="AJ17" s="21">
        <v>2.48</v>
      </c>
      <c r="AK17" s="21">
        <v>0.40599999999999992</v>
      </c>
      <c r="AL17" s="21">
        <v>20.299999999999997</v>
      </c>
      <c r="AN17" s="19" t="s">
        <v>1413</v>
      </c>
      <c r="AO17" s="20">
        <v>2089</v>
      </c>
      <c r="AP17" s="19">
        <v>495</v>
      </c>
      <c r="AQ17" s="21">
        <v>23.695548109143129</v>
      </c>
      <c r="AR17" s="21">
        <v>2161.3528163373412</v>
      </c>
      <c r="AS17" s="21">
        <v>-10.964824479525987</v>
      </c>
      <c r="AT17" s="21">
        <v>-0.52488389083417841</v>
      </c>
      <c r="CQ17" s="67" t="s">
        <v>1490</v>
      </c>
      <c r="CR17" s="67"/>
      <c r="CS17" s="67"/>
      <c r="CT17" s="67"/>
      <c r="CU17" s="67"/>
      <c r="CV17" s="67"/>
      <c r="CW17" s="67"/>
      <c r="GY17" s="19" t="s">
        <v>1609</v>
      </c>
      <c r="GZ17" s="19">
        <v>55095</v>
      </c>
      <c r="HA17" s="19">
        <v>8608</v>
      </c>
      <c r="HB17" s="21">
        <v>15.623922315999636</v>
      </c>
      <c r="HC17" s="21">
        <v>55743.862269960584</v>
      </c>
      <c r="HD17" s="21">
        <v>-1707.9308435374478</v>
      </c>
      <c r="HE17" s="21">
        <v>-3.0999743053588307</v>
      </c>
      <c r="HG17" s="19" t="s">
        <v>1630</v>
      </c>
      <c r="HH17" s="19">
        <v>113675</v>
      </c>
      <c r="HI17" s="19">
        <v>16557</v>
      </c>
      <c r="HJ17" s="21">
        <v>14.565207829338025</v>
      </c>
      <c r="HK17" s="21">
        <v>116382.16382138185</v>
      </c>
      <c r="HL17" s="21">
        <v>-2284.0943696872419</v>
      </c>
      <c r="HM17" s="21">
        <v>-2.0093198765667402</v>
      </c>
      <c r="IM17" s="19" t="s">
        <v>1899</v>
      </c>
      <c r="IN17" s="19">
        <v>130</v>
      </c>
      <c r="IO17" s="19">
        <v>451</v>
      </c>
      <c r="IP17" s="19">
        <v>28.824833702882501</v>
      </c>
      <c r="IQ17" s="19">
        <v>-62.159403412114102</v>
      </c>
      <c r="IR17" s="19">
        <v>88.108632303301206</v>
      </c>
      <c r="IS17" s="19">
        <v>83.128343477780106</v>
      </c>
      <c r="IT17" s="19">
        <v>-13.7825728186506</v>
      </c>
      <c r="IU17" s="19">
        <v>49.934310192703201</v>
      </c>
      <c r="IV17" s="19">
        <v>64.237578505371104</v>
      </c>
      <c r="IW17" s="19">
        <v>60.6038096266143</v>
      </c>
      <c r="IX17" s="19">
        <v>0.95618164545153805</v>
      </c>
      <c r="IY17" s="19">
        <v>45.900533953132701</v>
      </c>
      <c r="IZ17" s="19">
        <v>0.94468849849332304</v>
      </c>
      <c r="SW17" s="19" t="s">
        <v>2141</v>
      </c>
      <c r="SX17" s="19">
        <v>36138</v>
      </c>
      <c r="SY17" s="19">
        <v>5376</v>
      </c>
      <c r="SZ17" s="19">
        <v>14.876307487962809</v>
      </c>
      <c r="TA17" s="19">
        <v>36178.656085966359</v>
      </c>
      <c r="TB17" s="19">
        <v>-1499.47671833196</v>
      </c>
      <c r="TC17" s="19">
        <v>-4.1493074280036524</v>
      </c>
      <c r="UC17" s="12" t="s">
        <v>1916</v>
      </c>
    </row>
    <row r="18" spans="1:549" ht="15.6" x14ac:dyDescent="0.3">
      <c r="A18" s="19" t="s">
        <v>1263</v>
      </c>
      <c r="B18" s="19">
        <v>301</v>
      </c>
      <c r="C18" s="19">
        <v>1241</v>
      </c>
      <c r="D18" s="19">
        <v>24.254633360193399</v>
      </c>
      <c r="E18" s="19">
        <v>54.043492568483799</v>
      </c>
      <c r="F18" s="19">
        <v>87.347986159018504</v>
      </c>
      <c r="G18" s="19">
        <v>46.3137259375548</v>
      </c>
      <c r="H18" s="19">
        <v>4.3548342118036896</v>
      </c>
      <c r="I18" s="19">
        <v>113.721814230522</v>
      </c>
      <c r="J18" s="19">
        <v>134.94572126335899</v>
      </c>
      <c r="K18" s="19">
        <v>64.817504437280107</v>
      </c>
      <c r="L18" s="19">
        <v>1.0167668753741701</v>
      </c>
      <c r="M18" s="19">
        <v>25.905346299189802</v>
      </c>
      <c r="N18" s="19">
        <v>0.28488360751730002</v>
      </c>
      <c r="AF18" s="12" t="s">
        <v>1397</v>
      </c>
      <c r="AJ18" s="66" t="s">
        <v>1397</v>
      </c>
      <c r="AK18" s="66"/>
      <c r="AL18" s="66"/>
      <c r="AN18" s="19" t="s">
        <v>1414</v>
      </c>
      <c r="AO18" s="20">
        <v>11326</v>
      </c>
      <c r="AP18" s="19">
        <v>2423</v>
      </c>
      <c r="AQ18" s="21">
        <v>21.393254458767437</v>
      </c>
      <c r="AR18" s="21">
        <v>11565.562465500443</v>
      </c>
      <c r="AS18" s="21">
        <v>-217.56565777457945</v>
      </c>
      <c r="AT18" s="21">
        <v>-1.9209399415025556</v>
      </c>
      <c r="CQ18" s="19" t="s">
        <v>1476</v>
      </c>
      <c r="CR18" s="19">
        <v>68224</v>
      </c>
      <c r="CS18" s="19">
        <v>5800</v>
      </c>
      <c r="CT18" s="21">
        <v>8.5014071294559095</v>
      </c>
      <c r="CU18" s="21">
        <v>71949.08625438223</v>
      </c>
      <c r="CV18" s="21">
        <v>417.63194166311587</v>
      </c>
      <c r="CW18" s="21">
        <v>0.61214813212815999</v>
      </c>
      <c r="GY18" s="19" t="s">
        <v>1610</v>
      </c>
      <c r="GZ18" s="19">
        <v>115953</v>
      </c>
      <c r="HA18" s="19">
        <v>15757</v>
      </c>
      <c r="HB18" s="21">
        <v>13.589126628892743</v>
      </c>
      <c r="HC18" s="21">
        <v>114715.09701215668</v>
      </c>
      <c r="HD18" s="21">
        <v>-6185.8078384511609</v>
      </c>
      <c r="HE18" s="21">
        <v>-5.3347544595233938</v>
      </c>
      <c r="HG18" s="19" t="s">
        <v>1631</v>
      </c>
      <c r="HH18" s="19">
        <v>155001</v>
      </c>
      <c r="HI18" s="19">
        <v>19155</v>
      </c>
      <c r="HJ18" s="21">
        <v>12.357984787194921</v>
      </c>
      <c r="HK18" s="21">
        <v>157307.00102004845</v>
      </c>
      <c r="HL18" s="21">
        <v>-4601.5990309539775</v>
      </c>
      <c r="HM18" s="21">
        <v>-2.9687544151031138</v>
      </c>
      <c r="IM18" s="12" t="s">
        <v>1397</v>
      </c>
      <c r="SW18" s="19" t="s">
        <v>2142</v>
      </c>
      <c r="SX18" s="19">
        <v>41824</v>
      </c>
      <c r="SY18" s="19">
        <v>5775</v>
      </c>
      <c r="SZ18" s="19">
        <v>13.807861514919665</v>
      </c>
      <c r="TA18" s="19">
        <v>41705.508371470336</v>
      </c>
      <c r="TB18" s="19">
        <v>-1915.0170471031815</v>
      </c>
      <c r="TC18" s="19">
        <v>-4.5787515472053881</v>
      </c>
    </row>
    <row r="19" spans="1:549" ht="15.6" x14ac:dyDescent="0.3">
      <c r="A19" s="19" t="s">
        <v>1264</v>
      </c>
      <c r="B19" s="19">
        <v>281</v>
      </c>
      <c r="C19" s="19">
        <v>1084</v>
      </c>
      <c r="D19" s="19">
        <v>25.922509225092298</v>
      </c>
      <c r="E19" s="19">
        <v>-115.335619070352</v>
      </c>
      <c r="F19" s="19">
        <v>150.18764358634701</v>
      </c>
      <c r="G19" s="19">
        <v>136.860748059759</v>
      </c>
      <c r="H19" s="19">
        <v>-10.639817257412499</v>
      </c>
      <c r="I19" s="19">
        <v>24.654366996733401</v>
      </c>
      <c r="J19" s="19">
        <v>89.792625382541104</v>
      </c>
      <c r="K19" s="19">
        <v>82.158585039110505</v>
      </c>
      <c r="L19" s="19">
        <v>0.99320029368486695</v>
      </c>
      <c r="M19" s="19">
        <v>10.5843192719352</v>
      </c>
      <c r="N19" s="19">
        <v>0.94375897379482698</v>
      </c>
      <c r="AN19" s="19" t="s">
        <v>1415</v>
      </c>
      <c r="AO19" s="20">
        <v>9258</v>
      </c>
      <c r="AP19" s="19">
        <v>1955</v>
      </c>
      <c r="AQ19" s="21">
        <v>21.116871894577663</v>
      </c>
      <c r="AR19" s="21">
        <v>9313.2901592135859</v>
      </c>
      <c r="AS19" s="21">
        <v>-312.62434874709379</v>
      </c>
      <c r="AT19" s="21">
        <v>-3.3768022115693865</v>
      </c>
      <c r="CQ19" s="19" t="s">
        <v>1477</v>
      </c>
      <c r="CR19" s="19">
        <v>65178</v>
      </c>
      <c r="CS19" s="19">
        <v>7754</v>
      </c>
      <c r="CT19" s="21">
        <v>11.89665224462242</v>
      </c>
      <c r="CU19" s="21">
        <v>65154.160486588982</v>
      </c>
      <c r="CV19" s="21">
        <v>-2893.8475377404684</v>
      </c>
      <c r="CW19" s="21">
        <v>-4.4399145996202218</v>
      </c>
      <c r="GY19" s="19" t="s">
        <v>1611</v>
      </c>
      <c r="GZ19" s="19">
        <v>229259</v>
      </c>
      <c r="HA19" s="19">
        <v>27025</v>
      </c>
      <c r="HB19" s="21">
        <v>11.787977789312524</v>
      </c>
      <c r="HC19" s="21">
        <v>227666.31337818952</v>
      </c>
      <c r="HD19" s="21">
        <v>-11624.752290719975</v>
      </c>
      <c r="HE19" s="21">
        <v>-5.0705762001578893</v>
      </c>
      <c r="HG19" s="19" t="s">
        <v>1632</v>
      </c>
      <c r="HH19" s="19">
        <v>98701</v>
      </c>
      <c r="HI19" s="19">
        <v>10537</v>
      </c>
      <c r="HJ19" s="21">
        <v>10.67567704481211</v>
      </c>
      <c r="HK19" s="21">
        <v>99138.818404772712</v>
      </c>
      <c r="HL19" s="21">
        <v>-3992.2725154659274</v>
      </c>
      <c r="HM19" s="21">
        <v>-4.0448146578716804</v>
      </c>
      <c r="SW19" s="19" t="s">
        <v>2143</v>
      </c>
      <c r="SX19" s="19">
        <v>34504</v>
      </c>
      <c r="SY19" s="19">
        <v>4402</v>
      </c>
      <c r="SZ19" s="19">
        <v>12.757941108277301</v>
      </c>
      <c r="TA19" s="19">
        <v>34032.668169814388</v>
      </c>
      <c r="TB19" s="19">
        <v>-1952.8652386763315</v>
      </c>
      <c r="TC19" s="19">
        <v>-5.6598227413526878</v>
      </c>
    </row>
    <row r="20" spans="1:549" ht="15.6" x14ac:dyDescent="0.3">
      <c r="A20" s="19" t="s">
        <v>1265</v>
      </c>
      <c r="B20" s="19">
        <v>422</v>
      </c>
      <c r="C20" s="19">
        <v>1720</v>
      </c>
      <c r="D20" s="19">
        <v>24.5348837209302</v>
      </c>
      <c r="E20" s="19">
        <v>-103.401183249852</v>
      </c>
      <c r="F20" s="19">
        <v>186.57272526179199</v>
      </c>
      <c r="G20" s="19">
        <v>186.13994987832501</v>
      </c>
      <c r="H20" s="19">
        <v>-6.0116967005727604</v>
      </c>
      <c r="I20" s="19">
        <v>19.733949567234099</v>
      </c>
      <c r="J20" s="19">
        <v>88.451980459990295</v>
      </c>
      <c r="K20" s="19">
        <v>88.277127085365706</v>
      </c>
      <c r="L20" s="19">
        <v>0.94370527814395899</v>
      </c>
      <c r="M20" s="19">
        <v>83.359201308331095</v>
      </c>
      <c r="N20" s="19">
        <v>0.81406690363154899</v>
      </c>
      <c r="AN20" s="19" t="s">
        <v>1416</v>
      </c>
      <c r="AO20" s="20">
        <v>4120</v>
      </c>
      <c r="AP20" s="19">
        <v>952</v>
      </c>
      <c r="AQ20" s="21">
        <v>23.106796116504853</v>
      </c>
      <c r="AR20" s="21">
        <v>4054.1058799698003</v>
      </c>
      <c r="AS20" s="21">
        <v>-220.9994140286899</v>
      </c>
      <c r="AT20" s="21">
        <v>-5.3640634472982986</v>
      </c>
      <c r="CQ20" s="19" t="s">
        <v>1478</v>
      </c>
      <c r="CR20" s="19">
        <v>107169</v>
      </c>
      <c r="CS20" s="19">
        <v>11110</v>
      </c>
      <c r="CT20" s="21">
        <v>10.366803833198034</v>
      </c>
      <c r="CU20" s="21">
        <v>101690.42502040292</v>
      </c>
      <c r="CV20" s="21">
        <v>-10007.59623061723</v>
      </c>
      <c r="CW20" s="21">
        <v>-9.3381446412836073</v>
      </c>
      <c r="GY20" s="19" t="s">
        <v>1612</v>
      </c>
      <c r="GZ20" s="19">
        <v>301433</v>
      </c>
      <c r="HA20" s="19">
        <v>32195</v>
      </c>
      <c r="HB20" s="21">
        <v>10.680648767719527</v>
      </c>
      <c r="HC20" s="21">
        <v>301181.86810137826</v>
      </c>
      <c r="HD20" s="21">
        <v>-13700.475303690677</v>
      </c>
      <c r="HE20" s="21">
        <v>-4.5451146038060459</v>
      </c>
      <c r="HG20" s="19" t="s">
        <v>1633</v>
      </c>
      <c r="HH20" s="19">
        <v>114677</v>
      </c>
      <c r="HI20" s="19">
        <v>10629</v>
      </c>
      <c r="HJ20" s="21">
        <v>9.2686414887030519</v>
      </c>
      <c r="HK20" s="21">
        <v>112670.46715330533</v>
      </c>
      <c r="HL20" s="21">
        <v>-7108.6062043599377</v>
      </c>
      <c r="HM20" s="21">
        <v>-6.1988072624501314</v>
      </c>
      <c r="SW20" s="19" t="s">
        <v>2144</v>
      </c>
      <c r="SX20" s="19">
        <v>39775</v>
      </c>
      <c r="SY20" s="19">
        <v>4750</v>
      </c>
      <c r="SZ20" s="19">
        <v>11.942174732872408</v>
      </c>
      <c r="TA20" s="19">
        <v>39045.853860172705</v>
      </c>
      <c r="TB20" s="19">
        <v>-2443.938832835931</v>
      </c>
      <c r="TC20" s="19">
        <v>-6.1444093848797756</v>
      </c>
    </row>
    <row r="21" spans="1:549" ht="15.6" x14ac:dyDescent="0.3">
      <c r="A21" s="19" t="s">
        <v>1266</v>
      </c>
      <c r="B21" s="19">
        <v>433</v>
      </c>
      <c r="C21" s="19">
        <v>1888</v>
      </c>
      <c r="D21" s="19">
        <v>22.934322033898301</v>
      </c>
      <c r="E21" s="19">
        <v>-178.801946596281</v>
      </c>
      <c r="F21" s="19">
        <v>268.62057998994999</v>
      </c>
      <c r="G21" s="19">
        <v>240.56047466111201</v>
      </c>
      <c r="H21" s="19">
        <v>-9.4704420866674308</v>
      </c>
      <c r="I21" s="19">
        <v>10.0811625797361</v>
      </c>
      <c r="J21" s="19">
        <v>104.02212757592299</v>
      </c>
      <c r="K21" s="19">
        <v>95.186507209527207</v>
      </c>
      <c r="L21" s="19">
        <v>0.96119126371668095</v>
      </c>
      <c r="M21" s="19">
        <v>65.482035159047399</v>
      </c>
      <c r="N21" s="19">
        <v>0.95623302172194002</v>
      </c>
      <c r="AN21" s="19" t="s">
        <v>1417</v>
      </c>
      <c r="AO21" s="20">
        <v>1605</v>
      </c>
      <c r="AP21" s="19">
        <v>364</v>
      </c>
      <c r="AQ21" s="21">
        <v>22.679127725856699</v>
      </c>
      <c r="AR21" s="21">
        <v>1941.840084649443</v>
      </c>
      <c r="AS21" s="21">
        <v>257.94808041697092</v>
      </c>
      <c r="AT21" s="21">
        <v>16.071531490153951</v>
      </c>
      <c r="CQ21" s="19" t="s">
        <v>1479</v>
      </c>
      <c r="CR21" s="19">
        <v>95587</v>
      </c>
      <c r="CS21" s="19">
        <v>10634</v>
      </c>
      <c r="CT21" s="21">
        <v>11.124943768504085</v>
      </c>
      <c r="CU21" s="21">
        <v>95810.758752335954</v>
      </c>
      <c r="CV21" s="21">
        <v>-4035.079185280847</v>
      </c>
      <c r="CW21" s="21">
        <v>-4.221368162282368</v>
      </c>
      <c r="GY21" s="19" t="s">
        <v>1613</v>
      </c>
      <c r="GZ21" s="19">
        <v>375836</v>
      </c>
      <c r="HA21" s="19">
        <v>28338</v>
      </c>
      <c r="HB21" s="21">
        <v>7.5399908470715955</v>
      </c>
      <c r="HC21" s="21">
        <v>367164.093421322</v>
      </c>
      <c r="HD21" s="21">
        <v>-25613.211249744112</v>
      </c>
      <c r="HE21" s="21">
        <v>-6.8149967671388882</v>
      </c>
      <c r="HG21" s="19" t="s">
        <v>1634</v>
      </c>
      <c r="HH21" s="19">
        <v>132562</v>
      </c>
      <c r="HI21" s="19">
        <v>10963</v>
      </c>
      <c r="HJ21" s="21">
        <v>8.2700924850258755</v>
      </c>
      <c r="HK21" s="21">
        <v>132310.83515837314</v>
      </c>
      <c r="HL21" s="21">
        <v>-6318.5565995455254</v>
      </c>
      <c r="HM21" s="21">
        <v>-4.7664916035858891</v>
      </c>
      <c r="SW21" s="19" t="s">
        <v>2145</v>
      </c>
      <c r="SX21" s="19">
        <v>33371</v>
      </c>
      <c r="SY21" s="19">
        <v>3873</v>
      </c>
      <c r="SZ21" s="19">
        <v>11.605885349555004</v>
      </c>
      <c r="TA21" s="19">
        <v>33814.49374845998</v>
      </c>
      <c r="TB21" s="19">
        <v>-1053.5809389630194</v>
      </c>
      <c r="TC21" s="19">
        <v>-3.1571752089029981</v>
      </c>
    </row>
    <row r="22" spans="1:549" ht="15.6" x14ac:dyDescent="0.3">
      <c r="A22" s="19" t="s">
        <v>1267</v>
      </c>
      <c r="B22" s="19">
        <v>799</v>
      </c>
      <c r="C22" s="19">
        <v>3182</v>
      </c>
      <c r="D22" s="19">
        <v>25.109993714644901</v>
      </c>
      <c r="E22" s="19">
        <v>-59.760789694406199</v>
      </c>
      <c r="F22" s="19">
        <v>152.12422818625299</v>
      </c>
      <c r="G22" s="19">
        <v>116.84192924943601</v>
      </c>
      <c r="H22" s="19">
        <v>-1.8780889281711599</v>
      </c>
      <c r="I22" s="19">
        <v>23.872325552262701</v>
      </c>
      <c r="J22" s="19">
        <v>116.621628445306</v>
      </c>
      <c r="K22" s="19">
        <v>88.666318752354499</v>
      </c>
      <c r="L22" s="19">
        <v>1.0336870279839101</v>
      </c>
      <c r="M22" s="19">
        <v>71.824722996911902</v>
      </c>
      <c r="N22" s="19">
        <v>0.67300046371559297</v>
      </c>
      <c r="AN22" s="19" t="s">
        <v>1418</v>
      </c>
      <c r="AO22" s="20">
        <v>1115</v>
      </c>
      <c r="AP22" s="19">
        <v>409</v>
      </c>
      <c r="AQ22" s="21">
        <v>36.681614349775785</v>
      </c>
      <c r="AR22" s="21">
        <v>1074.1463661568998</v>
      </c>
      <c r="AS22" s="21">
        <v>-74.110952150945195</v>
      </c>
      <c r="AT22" s="21">
        <v>-6.6467221660040527</v>
      </c>
      <c r="CQ22" s="19" t="s">
        <v>1480</v>
      </c>
      <c r="CR22" s="19">
        <v>82362</v>
      </c>
      <c r="CS22" s="19">
        <v>9244</v>
      </c>
      <c r="CT22" s="21">
        <v>11.22362254437726</v>
      </c>
      <c r="CU22" s="21">
        <v>83574.233833979641</v>
      </c>
      <c r="CV22" s="21">
        <v>-2504.2778577193385</v>
      </c>
      <c r="CW22" s="21">
        <v>-3.0405743640505798</v>
      </c>
      <c r="GY22" s="31">
        <v>0</v>
      </c>
      <c r="GZ22" s="19">
        <v>523559</v>
      </c>
      <c r="HA22" s="19">
        <v>41127</v>
      </c>
      <c r="HB22" s="21">
        <v>7.855275145685586</v>
      </c>
      <c r="HC22" s="21">
        <v>506110.75108825671</v>
      </c>
      <c r="HD22" s="21">
        <v>-40697.436466156156</v>
      </c>
      <c r="HE22" s="21">
        <v>-7.7732283211932467</v>
      </c>
      <c r="HG22" s="19" t="s">
        <v>1635</v>
      </c>
      <c r="HH22" s="19">
        <v>151933</v>
      </c>
      <c r="HI22" s="19">
        <v>10728</v>
      </c>
      <c r="HJ22" s="21">
        <v>7.0610071544694035</v>
      </c>
      <c r="HK22" s="21">
        <v>153927.85439299326</v>
      </c>
      <c r="HL22" s="21">
        <v>-5165.1383266563935</v>
      </c>
      <c r="HM22" s="21">
        <v>-3.399615835043337</v>
      </c>
      <c r="SW22" s="19" t="s">
        <v>2146</v>
      </c>
      <c r="SX22" s="19">
        <v>37421</v>
      </c>
      <c r="SY22" s="19">
        <v>4054</v>
      </c>
      <c r="SZ22" s="19">
        <v>10.833489217284413</v>
      </c>
      <c r="TA22" s="19">
        <v>37376.94238678713</v>
      </c>
      <c r="TB22" s="19">
        <v>-1710.204732552229</v>
      </c>
      <c r="TC22" s="19">
        <v>-4.5701737862489749</v>
      </c>
    </row>
    <row r="23" spans="1:549" ht="15.6" x14ac:dyDescent="0.3">
      <c r="A23" s="19" t="s">
        <v>1268</v>
      </c>
      <c r="B23" s="19">
        <v>264</v>
      </c>
      <c r="C23" s="19">
        <v>1059</v>
      </c>
      <c r="D23" s="19">
        <v>24.929178470255</v>
      </c>
      <c r="E23" s="19">
        <v>-43.425208233884597</v>
      </c>
      <c r="F23" s="19">
        <v>100.485822068159</v>
      </c>
      <c r="G23" s="19">
        <v>77.243321233662996</v>
      </c>
      <c r="H23" s="19">
        <v>-4.1005862354942897</v>
      </c>
      <c r="I23" s="19">
        <v>46.856499347823501</v>
      </c>
      <c r="J23" s="19">
        <v>79.498362667255094</v>
      </c>
      <c r="K23" s="19">
        <v>64.690119357491</v>
      </c>
      <c r="L23" s="19">
        <v>0.96058068240216299</v>
      </c>
      <c r="M23" s="19">
        <v>55.240494156067498</v>
      </c>
      <c r="N23" s="19">
        <v>0.696250939949842</v>
      </c>
      <c r="AN23" s="19" t="s">
        <v>1419</v>
      </c>
      <c r="AO23" s="20">
        <v>1234</v>
      </c>
      <c r="AP23" s="19">
        <v>441</v>
      </c>
      <c r="AQ23" s="21">
        <v>35.737439222042141</v>
      </c>
      <c r="AR23" s="21">
        <v>1155.0555466988235</v>
      </c>
      <c r="AS23" s="21">
        <v>-114.64723063611768</v>
      </c>
      <c r="AT23" s="21">
        <v>-9.2906994032510273</v>
      </c>
      <c r="CQ23" s="19" t="s">
        <v>1481</v>
      </c>
      <c r="CR23" s="19">
        <v>53671</v>
      </c>
      <c r="CS23" s="19">
        <v>5803</v>
      </c>
      <c r="CT23" s="21">
        <v>10.812170445864618</v>
      </c>
      <c r="CU23" s="21">
        <v>53971.690285152472</v>
      </c>
      <c r="CV23" s="21">
        <v>-2107.7442291051557</v>
      </c>
      <c r="CW23" s="21">
        <v>-3.9271566192266878</v>
      </c>
      <c r="GY23" s="12" t="s">
        <v>1397</v>
      </c>
      <c r="HG23" s="19" t="s">
        <v>1636</v>
      </c>
      <c r="HH23" s="19">
        <v>170968</v>
      </c>
      <c r="HI23" s="19">
        <v>9486</v>
      </c>
      <c r="HJ23" s="21">
        <v>5.548406719386084</v>
      </c>
      <c r="HK23" s="21">
        <v>171943.9418700056</v>
      </c>
      <c r="HL23" s="21">
        <v>-7146.955223494675</v>
      </c>
      <c r="HM23" s="21">
        <v>-4.1802882548165003</v>
      </c>
      <c r="SW23" s="19" t="s">
        <v>2147</v>
      </c>
      <c r="SX23" s="19">
        <v>31131</v>
      </c>
      <c r="SY23" s="19">
        <v>3147</v>
      </c>
      <c r="SZ23" s="19">
        <v>10.108894670906814</v>
      </c>
      <c r="TA23" s="19">
        <v>30636.792436124215</v>
      </c>
      <c r="TB23" s="19">
        <v>-1868.6971856819982</v>
      </c>
      <c r="TC23" s="19">
        <v>-6.0026892347884688</v>
      </c>
    </row>
    <row r="24" spans="1:549" ht="15.6" x14ac:dyDescent="0.3">
      <c r="A24" s="19" t="s">
        <v>1269</v>
      </c>
      <c r="B24" s="19">
        <v>218</v>
      </c>
      <c r="C24" s="19">
        <v>872</v>
      </c>
      <c r="D24" s="19">
        <v>25</v>
      </c>
      <c r="E24" s="19">
        <v>-85.749317096231096</v>
      </c>
      <c r="F24" s="19">
        <v>182.633747386115</v>
      </c>
      <c r="G24" s="19">
        <v>140.82738812055601</v>
      </c>
      <c r="H24" s="19">
        <v>-9.8336372816778699</v>
      </c>
      <c r="I24" s="19">
        <v>35.431410689447397</v>
      </c>
      <c r="J24" s="19">
        <v>110.85948150345099</v>
      </c>
      <c r="K24" s="19">
        <v>84.970187584115706</v>
      </c>
      <c r="L24" s="19">
        <v>0.95329686217209897</v>
      </c>
      <c r="M24" s="19">
        <v>58.9066541844225</v>
      </c>
      <c r="N24" s="19">
        <v>0.91889385353603004</v>
      </c>
      <c r="AN24" s="19" t="s">
        <v>1420</v>
      </c>
      <c r="AO24" s="20">
        <v>15317</v>
      </c>
      <c r="AP24" s="19">
        <v>4568</v>
      </c>
      <c r="AQ24" s="21">
        <v>29.823072403212119</v>
      </c>
      <c r="AR24" s="21">
        <v>14905.252693377806</v>
      </c>
      <c r="AS24" s="21">
        <v>-928.6099412910844</v>
      </c>
      <c r="AT24" s="21">
        <v>-6.0626097884121197</v>
      </c>
      <c r="CQ24" s="19" t="s">
        <v>1482</v>
      </c>
      <c r="CR24" s="19">
        <v>88730</v>
      </c>
      <c r="CS24" s="19">
        <v>9142</v>
      </c>
      <c r="CT24" s="21">
        <v>10.30316691085315</v>
      </c>
      <c r="CU24" s="21">
        <v>88620.259337683805</v>
      </c>
      <c r="CV24" s="21">
        <v>-4083.6536292003875</v>
      </c>
      <c r="CW24" s="21">
        <v>-4.6023370102562691</v>
      </c>
      <c r="HG24" s="19" t="s">
        <v>1637</v>
      </c>
      <c r="HH24" s="19">
        <v>179452</v>
      </c>
      <c r="HI24" s="19">
        <v>7552</v>
      </c>
      <c r="HJ24" s="21">
        <v>4.2083676972115107</v>
      </c>
      <c r="HK24" s="21">
        <v>183568.99805062887</v>
      </c>
      <c r="HL24" s="21">
        <v>-4683.851851902582</v>
      </c>
      <c r="HM24" s="21">
        <v>-2.6100861800941657</v>
      </c>
      <c r="SW24" s="19" t="s">
        <v>2148</v>
      </c>
      <c r="SX24" s="19">
        <v>51337</v>
      </c>
      <c r="SY24" s="19">
        <v>4889</v>
      </c>
      <c r="SZ24" s="19">
        <v>9.5233457350449005</v>
      </c>
      <c r="TA24" s="19">
        <v>50819.128821606042</v>
      </c>
      <c r="TB24" s="19">
        <v>-2814.3776194742604</v>
      </c>
      <c r="TC24" s="19">
        <v>-5.4821622211548409</v>
      </c>
    </row>
    <row r="25" spans="1:549" ht="15.6" x14ac:dyDescent="0.3">
      <c r="A25" s="19" t="s">
        <v>1270</v>
      </c>
      <c r="B25" s="19">
        <v>793</v>
      </c>
      <c r="C25" s="19">
        <v>3714</v>
      </c>
      <c r="D25" s="19">
        <v>21.351642434033401</v>
      </c>
      <c r="E25" s="19">
        <v>-204.59810901620699</v>
      </c>
      <c r="F25" s="19">
        <v>277.99568419741502</v>
      </c>
      <c r="G25" s="19">
        <v>214.02493232594901</v>
      </c>
      <c r="H25" s="19">
        <v>-5.5088343838504903</v>
      </c>
      <c r="I25" s="19">
        <v>3.9236979838949799</v>
      </c>
      <c r="J25" s="19">
        <v>123.867822568723</v>
      </c>
      <c r="K25" s="19">
        <v>97.829194385280303</v>
      </c>
      <c r="L25" s="19">
        <v>1.03558160114314</v>
      </c>
      <c r="M25" s="19">
        <v>73.089187123483498</v>
      </c>
      <c r="N25" s="19">
        <v>0.89648714961289799</v>
      </c>
      <c r="AN25" s="19" t="s">
        <v>1421</v>
      </c>
      <c r="AO25" s="20">
        <v>13170</v>
      </c>
      <c r="AP25" s="19">
        <v>3616</v>
      </c>
      <c r="AQ25" s="21">
        <v>27.456340167046317</v>
      </c>
      <c r="AR25" s="21">
        <v>13026.92193468846</v>
      </c>
      <c r="AS25" s="21">
        <v>-613.62416204596411</v>
      </c>
      <c r="AT25" s="21">
        <v>-4.6592571150035242</v>
      </c>
      <c r="CQ25" s="19" t="s">
        <v>1483</v>
      </c>
      <c r="CR25" s="19">
        <v>29071</v>
      </c>
      <c r="CS25" s="19">
        <v>2718</v>
      </c>
      <c r="CT25" s="21">
        <v>9.3495235802001986</v>
      </c>
      <c r="CU25" s="21">
        <v>30045.033401081077</v>
      </c>
      <c r="CV25" s="21">
        <v>-392.31826897298015</v>
      </c>
      <c r="CW25" s="21">
        <v>-1.3495176257197212</v>
      </c>
      <c r="HG25" s="19" t="s">
        <v>1638</v>
      </c>
      <c r="HH25" s="19">
        <v>163800</v>
      </c>
      <c r="HI25" s="19">
        <v>4460</v>
      </c>
      <c r="HJ25" s="21">
        <v>2.7228327228327229</v>
      </c>
      <c r="HK25" s="21">
        <v>154235.41347368347</v>
      </c>
      <c r="HL25" s="21">
        <v>-17053.357200000726</v>
      </c>
      <c r="HM25" s="21">
        <v>-10.411084981685425</v>
      </c>
      <c r="SW25" s="19" t="s">
        <v>2149</v>
      </c>
      <c r="SX25" s="19">
        <v>99631</v>
      </c>
      <c r="SY25" s="19">
        <v>8530</v>
      </c>
      <c r="SZ25" s="19">
        <v>8.561592275496583</v>
      </c>
      <c r="TA25" s="19">
        <v>100936.3011496096</v>
      </c>
      <c r="TB25" s="19">
        <v>-3315.0139078708889</v>
      </c>
      <c r="TC25" s="19">
        <v>-3.3272916139262767</v>
      </c>
    </row>
    <row r="26" spans="1:549" ht="15.6" x14ac:dyDescent="0.3">
      <c r="A26" s="19" t="s">
        <v>1271</v>
      </c>
      <c r="B26" s="19">
        <v>231</v>
      </c>
      <c r="C26" s="19">
        <v>947</v>
      </c>
      <c r="D26" s="19">
        <v>24.3928194297782</v>
      </c>
      <c r="E26" s="19">
        <v>65.049556926107797</v>
      </c>
      <c r="F26" s="19">
        <v>50.3178829590438</v>
      </c>
      <c r="G26" s="19">
        <v>39.9773341345972</v>
      </c>
      <c r="H26" s="19">
        <v>6.8690134029680801</v>
      </c>
      <c r="I26" s="19">
        <v>145.180307255428</v>
      </c>
      <c r="J26" s="19">
        <v>56.439372459871599</v>
      </c>
      <c r="K26" s="19">
        <v>44.107895159066501</v>
      </c>
      <c r="L26" s="19">
        <v>1.04319968998865</v>
      </c>
      <c r="M26" s="19">
        <v>53.730200851657997</v>
      </c>
      <c r="N26" s="19">
        <v>0.198246372412544</v>
      </c>
      <c r="AN26" s="19" t="s">
        <v>1422</v>
      </c>
      <c r="AO26" s="20">
        <v>7396</v>
      </c>
      <c r="AP26" s="19">
        <v>1822</v>
      </c>
      <c r="AQ26" s="21">
        <v>24.634937804218495</v>
      </c>
      <c r="AR26" s="21">
        <v>7336.8070909132948</v>
      </c>
      <c r="AS26" s="21">
        <v>-334.93326363236974</v>
      </c>
      <c r="AT26" s="21">
        <v>-4.5285730615517812</v>
      </c>
      <c r="CQ26" s="19" t="s">
        <v>1484</v>
      </c>
      <c r="CR26" s="19">
        <v>11913</v>
      </c>
      <c r="CS26" s="19">
        <v>966</v>
      </c>
      <c r="CT26" s="21">
        <v>8.1087887182070002</v>
      </c>
      <c r="CU26" s="21">
        <v>12399.712636329419</v>
      </c>
      <c r="CV26" s="21">
        <v>-84.972995487052685</v>
      </c>
      <c r="CW26" s="21">
        <v>-0.71327957262698471</v>
      </c>
      <c r="HG26" s="19" t="s">
        <v>1639</v>
      </c>
      <c r="HH26" s="19">
        <v>104695</v>
      </c>
      <c r="HI26" s="19">
        <v>1562</v>
      </c>
      <c r="HJ26" s="21">
        <v>1.4919528153206936</v>
      </c>
      <c r="HK26" s="21">
        <v>80422.272159921195</v>
      </c>
      <c r="HL26" s="21">
        <v>-28215.74144807487</v>
      </c>
      <c r="HM26" s="21">
        <v>-26.950419263646658</v>
      </c>
      <c r="SW26" s="19" t="s">
        <v>2150</v>
      </c>
      <c r="SX26" s="19">
        <v>118232</v>
      </c>
      <c r="SY26" s="19">
        <v>8415</v>
      </c>
      <c r="SZ26" s="19">
        <v>7.1173624737803642</v>
      </c>
      <c r="TA26" s="19">
        <v>120269.11725646426</v>
      </c>
      <c r="TB26" s="19">
        <v>-3555.5886063589569</v>
      </c>
      <c r="TC26" s="19">
        <v>-3.0072980296019325</v>
      </c>
    </row>
    <row r="27" spans="1:549" ht="15.6" x14ac:dyDescent="0.3">
      <c r="A27" s="19" t="s">
        <v>1272</v>
      </c>
      <c r="B27" s="19">
        <v>410</v>
      </c>
      <c r="C27" s="19">
        <v>1321</v>
      </c>
      <c r="D27" s="19">
        <v>31.037093111279301</v>
      </c>
      <c r="E27" s="19">
        <v>-14.3658054108916</v>
      </c>
      <c r="F27" s="19">
        <v>78.538685823913497</v>
      </c>
      <c r="G27" s="19">
        <v>53.619705401497299</v>
      </c>
      <c r="H27" s="19">
        <v>-1.0874947320886901</v>
      </c>
      <c r="I27" s="19">
        <v>67.890340854857399</v>
      </c>
      <c r="J27" s="19">
        <v>89.793260983731003</v>
      </c>
      <c r="K27" s="19">
        <v>60.974414302771599</v>
      </c>
      <c r="L27" s="19">
        <v>1.0261121864154701</v>
      </c>
      <c r="M27" s="19">
        <v>46.8007334591477</v>
      </c>
      <c r="N27" s="19">
        <v>0.58002062772475005</v>
      </c>
      <c r="AN27" s="19" t="s">
        <v>1423</v>
      </c>
      <c r="AO27" s="20">
        <v>1984</v>
      </c>
      <c r="AP27" s="19">
        <v>420</v>
      </c>
      <c r="AQ27" s="21">
        <v>21.16935483870968</v>
      </c>
      <c r="AR27" s="21">
        <v>1940.0691329278254</v>
      </c>
      <c r="AS27" s="21">
        <v>-119.93432371856602</v>
      </c>
      <c r="AT27" s="21">
        <v>-6.045076800330949</v>
      </c>
      <c r="CQ27" s="19" t="s">
        <v>1485</v>
      </c>
      <c r="CR27" s="19">
        <v>14258</v>
      </c>
      <c r="CS27" s="19">
        <v>1087</v>
      </c>
      <c r="CT27" s="21">
        <v>7.6237901528966203</v>
      </c>
      <c r="CU27" s="21">
        <v>13602.022503162867</v>
      </c>
      <c r="CV27" s="21">
        <v>-1281.7286219952766</v>
      </c>
      <c r="CW27" s="21">
        <v>-8.9895400616866095</v>
      </c>
      <c r="HG27" s="19" t="s">
        <v>1640</v>
      </c>
      <c r="HH27" s="19">
        <v>26663</v>
      </c>
      <c r="HI27" s="19">
        <v>173</v>
      </c>
      <c r="HJ27" s="21">
        <v>0.64883921539211642</v>
      </c>
      <c r="HK27" s="21">
        <v>17817.90120373965</v>
      </c>
      <c r="HL27" s="21">
        <v>-9727.3438564473327</v>
      </c>
      <c r="HM27" s="21">
        <v>-36.482555813101797</v>
      </c>
      <c r="SW27" s="19" t="s">
        <v>2151</v>
      </c>
      <c r="SX27" s="19">
        <v>142881</v>
      </c>
      <c r="SY27" s="19">
        <v>8203</v>
      </c>
      <c r="SZ27" s="19">
        <v>5.741141229414688</v>
      </c>
      <c r="TA27" s="19">
        <v>148245.14731493083</v>
      </c>
      <c r="TB27" s="19">
        <v>-1637.9600508157164</v>
      </c>
      <c r="TC27" s="19">
        <v>-1.1463805900124695</v>
      </c>
    </row>
    <row r="28" spans="1:549" ht="15.6" x14ac:dyDescent="0.3">
      <c r="A28" s="19" t="s">
        <v>1273</v>
      </c>
      <c r="B28" s="19">
        <v>510</v>
      </c>
      <c r="C28" s="19">
        <v>1950</v>
      </c>
      <c r="D28" s="19">
        <v>26.153846153846199</v>
      </c>
      <c r="E28" s="19">
        <v>-99.1114429499724</v>
      </c>
      <c r="F28" s="19">
        <v>134.527285052472</v>
      </c>
      <c r="G28" s="19">
        <v>132.03123456305801</v>
      </c>
      <c r="H28" s="19">
        <v>-5.0826380999985901</v>
      </c>
      <c r="I28" s="19">
        <v>21.6353847717983</v>
      </c>
      <c r="J28" s="19">
        <v>86.049734239807293</v>
      </c>
      <c r="K28" s="19">
        <v>84.447359489310699</v>
      </c>
      <c r="L28" s="19">
        <v>0.98895937968937597</v>
      </c>
      <c r="M28" s="19">
        <v>22.9971997685678</v>
      </c>
      <c r="N28" s="19">
        <v>0.82023096885721203</v>
      </c>
      <c r="AN28" s="19" t="s">
        <v>1424</v>
      </c>
      <c r="AO28" s="20">
        <v>6221</v>
      </c>
      <c r="AP28" s="19">
        <v>1819</v>
      </c>
      <c r="AQ28" s="21">
        <v>29.239672078443981</v>
      </c>
      <c r="AR28" s="21">
        <v>6299.9048055934536</v>
      </c>
      <c r="AS28" s="21">
        <v>-145.14043468621912</v>
      </c>
      <c r="AT28" s="21">
        <v>-2.3330724109663898</v>
      </c>
      <c r="CQ28" s="19" t="s">
        <v>1486</v>
      </c>
      <c r="CR28" s="19">
        <v>39940</v>
      </c>
      <c r="CS28" s="19">
        <v>3875</v>
      </c>
      <c r="CT28" s="21">
        <v>9.7020530796194286</v>
      </c>
      <c r="CU28" s="21">
        <v>40774.673671040247</v>
      </c>
      <c r="CV28" s="21">
        <v>-1010.3100125117635</v>
      </c>
      <c r="CW28" s="21">
        <v>-2.529569385357445</v>
      </c>
      <c r="HG28" s="19" t="s">
        <v>1641</v>
      </c>
      <c r="HH28" s="19">
        <v>376</v>
      </c>
      <c r="HI28" s="19">
        <v>0</v>
      </c>
      <c r="HJ28" s="21">
        <v>0</v>
      </c>
      <c r="HK28" s="21">
        <v>0</v>
      </c>
      <c r="HL28" s="21">
        <v>-376</v>
      </c>
      <c r="HM28" s="21">
        <v>-100</v>
      </c>
      <c r="SW28" s="19" t="s">
        <v>2152</v>
      </c>
      <c r="SX28" s="19">
        <v>100855</v>
      </c>
      <c r="SY28" s="19">
        <v>4506</v>
      </c>
      <c r="SZ28" s="19">
        <v>4.4678003073719701</v>
      </c>
      <c r="TA28" s="19">
        <v>104118.31147648217</v>
      </c>
      <c r="TB28" s="19">
        <v>-1717.3040973419411</v>
      </c>
      <c r="TC28" s="19">
        <v>-1.7027456222715196</v>
      </c>
    </row>
    <row r="29" spans="1:549" ht="15.6" x14ac:dyDescent="0.3">
      <c r="A29" s="19" t="s">
        <v>1274</v>
      </c>
      <c r="B29" s="19">
        <v>267</v>
      </c>
      <c r="C29" s="19">
        <v>910</v>
      </c>
      <c r="D29" s="19">
        <v>29.3406593406593</v>
      </c>
      <c r="E29" s="19">
        <v>-104.974712613067</v>
      </c>
      <c r="F29" s="19">
        <v>123.56570522593501</v>
      </c>
      <c r="G29" s="19">
        <v>112.50701685789301</v>
      </c>
      <c r="H29" s="19">
        <v>-11.535682704732601</v>
      </c>
      <c r="I29" s="19">
        <v>30.728042989128301</v>
      </c>
      <c r="J29" s="19">
        <v>81.174263671252504</v>
      </c>
      <c r="K29" s="19">
        <v>73.887979277249102</v>
      </c>
      <c r="L29" s="19">
        <v>0.92847913012389904</v>
      </c>
      <c r="M29" s="19">
        <v>85.748299304064403</v>
      </c>
      <c r="N29" s="19">
        <v>0.97896421482516904</v>
      </c>
      <c r="AN29" s="19" t="s">
        <v>1425</v>
      </c>
      <c r="AO29" s="20">
        <v>8716</v>
      </c>
      <c r="AP29" s="19">
        <v>2329</v>
      </c>
      <c r="AQ29" s="21">
        <v>26.720972923359337</v>
      </c>
      <c r="AR29" s="21">
        <v>8927.8489452654139</v>
      </c>
      <c r="AS29" s="21">
        <v>-118.09350199785695</v>
      </c>
      <c r="AT29" s="21">
        <v>-1.3549047957532923</v>
      </c>
      <c r="CQ29" s="19" t="s">
        <v>1487</v>
      </c>
      <c r="CR29" s="19">
        <v>12850</v>
      </c>
      <c r="CS29" s="19">
        <v>1063</v>
      </c>
      <c r="CT29" s="21">
        <v>8.2723735408560319</v>
      </c>
      <c r="CU29" s="21">
        <v>12575.928546270576</v>
      </c>
      <c r="CV29" s="21">
        <v>-849.7178810429541</v>
      </c>
      <c r="CW29" s="21">
        <v>-6.6125905139529495</v>
      </c>
      <c r="HG29" s="12" t="s">
        <v>1397</v>
      </c>
      <c r="SW29" s="19" t="s">
        <v>2153</v>
      </c>
      <c r="SX29" s="19">
        <v>252174</v>
      </c>
      <c r="SY29" s="19">
        <v>7411</v>
      </c>
      <c r="SZ29" s="19">
        <v>2.9388438141917881</v>
      </c>
      <c r="TA29" s="19">
        <v>256755.61250432511</v>
      </c>
      <c r="TB29" s="19">
        <v>-7885.6181208911585</v>
      </c>
      <c r="TC29" s="19">
        <v>-3.1270543834380859</v>
      </c>
    </row>
    <row r="30" spans="1:549" ht="15.6" x14ac:dyDescent="0.3">
      <c r="A30" s="19" t="s">
        <v>1275</v>
      </c>
      <c r="B30" s="19">
        <v>523</v>
      </c>
      <c r="C30" s="19">
        <v>1914</v>
      </c>
      <c r="D30" s="19">
        <v>27.324973876697999</v>
      </c>
      <c r="E30" s="19">
        <v>-50.700298430269299</v>
      </c>
      <c r="F30" s="19">
        <v>194.77308431917899</v>
      </c>
      <c r="G30" s="19">
        <v>138.965921682557</v>
      </c>
      <c r="H30" s="19">
        <v>-2.6489184132847101</v>
      </c>
      <c r="I30" s="19">
        <v>37.923809913271697</v>
      </c>
      <c r="J30" s="19">
        <v>120.97053492313201</v>
      </c>
      <c r="K30" s="19">
        <v>87.260754093263898</v>
      </c>
      <c r="L30" s="19">
        <v>0.93966703009380803</v>
      </c>
      <c r="M30" s="19">
        <v>90.9006075852583</v>
      </c>
      <c r="N30" s="19">
        <v>0.69509094030372998</v>
      </c>
      <c r="AN30" s="19" t="s">
        <v>1426</v>
      </c>
      <c r="AO30" s="20">
        <v>7515</v>
      </c>
      <c r="AP30" s="19">
        <v>1900</v>
      </c>
      <c r="AQ30" s="21">
        <v>25.282767797737861</v>
      </c>
      <c r="AR30" s="21">
        <v>7561.6029402993809</v>
      </c>
      <c r="AS30" s="21">
        <v>-236.47720671558818</v>
      </c>
      <c r="AT30" s="21">
        <v>-3.1467359509725639</v>
      </c>
      <c r="CQ30" s="19" t="s">
        <v>1488</v>
      </c>
      <c r="CR30" s="19">
        <v>5489</v>
      </c>
      <c r="CS30" s="19">
        <v>334</v>
      </c>
      <c r="CT30" s="21">
        <v>6.0848970668609947</v>
      </c>
      <c r="CU30" s="21">
        <v>5343.6063431646116</v>
      </c>
      <c r="CV30" s="21">
        <v>-395.87397399361907</v>
      </c>
      <c r="CW30" s="21">
        <v>-7.2121328838334682</v>
      </c>
      <c r="SW30" s="19" t="s">
        <v>2154</v>
      </c>
      <c r="SX30" s="19">
        <v>342304</v>
      </c>
      <c r="SY30" s="19">
        <v>2760</v>
      </c>
      <c r="SZ30" s="19">
        <v>0.80630083200897451</v>
      </c>
      <c r="TA30" s="19">
        <v>300508.26157376613</v>
      </c>
      <c r="TB30" s="19">
        <v>-56683.151504922193</v>
      </c>
      <c r="TC30" s="19">
        <v>-16.559301528735332</v>
      </c>
    </row>
    <row r="31" spans="1:549" ht="15.6" x14ac:dyDescent="0.3">
      <c r="A31" s="23" t="s">
        <v>1356</v>
      </c>
      <c r="B31" s="68" t="s">
        <v>1353</v>
      </c>
      <c r="C31" s="68"/>
      <c r="D31" s="68"/>
      <c r="E31" s="68"/>
      <c r="F31" s="68"/>
      <c r="G31" s="68"/>
      <c r="H31" s="68"/>
      <c r="I31" s="68"/>
      <c r="J31" s="68"/>
      <c r="K31" s="68"/>
      <c r="L31" s="68"/>
      <c r="M31" s="68"/>
      <c r="N31" s="68"/>
      <c r="AN31" s="19" t="s">
        <v>1427</v>
      </c>
      <c r="AO31" s="20">
        <v>3537</v>
      </c>
      <c r="AP31" s="19">
        <v>881</v>
      </c>
      <c r="AQ31" s="21">
        <v>24.908114221091321</v>
      </c>
      <c r="AR31" s="21">
        <v>3637.4108962700848</v>
      </c>
      <c r="AS31" s="21">
        <v>-37.409648543419735</v>
      </c>
      <c r="AT31" s="21">
        <v>-1.0576660600344849</v>
      </c>
      <c r="CQ31" s="12" t="s">
        <v>1397</v>
      </c>
      <c r="SW31" s="12" t="s">
        <v>1916</v>
      </c>
    </row>
    <row r="32" spans="1:549" ht="15.6" x14ac:dyDescent="0.3">
      <c r="A32" s="19" t="s">
        <v>1276</v>
      </c>
      <c r="B32" s="19">
        <v>561</v>
      </c>
      <c r="C32" s="19">
        <v>1881</v>
      </c>
      <c r="D32" s="19">
        <v>29.824561403508799</v>
      </c>
      <c r="E32" s="19">
        <v>-96.955299674871</v>
      </c>
      <c r="F32" s="19">
        <v>133.22995849710799</v>
      </c>
      <c r="G32" s="19">
        <v>104.167114090664</v>
      </c>
      <c r="H32" s="19">
        <v>-5.1544550598017498</v>
      </c>
      <c r="I32" s="19">
        <v>25.7534702872073</v>
      </c>
      <c r="J32" s="19">
        <v>88.441312375301905</v>
      </c>
      <c r="K32" s="19">
        <v>78.818047386931696</v>
      </c>
      <c r="L32" s="19">
        <v>1.00908257290745</v>
      </c>
      <c r="M32" s="19">
        <v>20.1397176978559</v>
      </c>
      <c r="N32" s="19">
        <v>0.85474449350008497</v>
      </c>
      <c r="AN32" s="19" t="s">
        <v>1428</v>
      </c>
      <c r="AO32" s="20">
        <v>752</v>
      </c>
      <c r="AP32" s="19">
        <v>116</v>
      </c>
      <c r="AQ32" s="21">
        <v>15.425531914893616</v>
      </c>
      <c r="AR32" s="21">
        <v>743.33175998968977</v>
      </c>
      <c r="AS32" s="21">
        <v>-40.034828009794751</v>
      </c>
      <c r="AT32" s="21">
        <v>-5.3237803204514291</v>
      </c>
      <c r="CQ32" s="67" t="s">
        <v>1492</v>
      </c>
      <c r="CR32" s="67"/>
      <c r="CS32" s="67"/>
      <c r="CT32" s="67"/>
      <c r="CU32" s="67"/>
      <c r="CV32" s="67"/>
      <c r="CW32" s="67"/>
    </row>
    <row r="33" spans="1:101" ht="15.6" x14ac:dyDescent="0.3">
      <c r="A33" s="19" t="s">
        <v>1277</v>
      </c>
      <c r="B33" s="19">
        <v>288</v>
      </c>
      <c r="C33" s="19">
        <v>1117</v>
      </c>
      <c r="D33" s="19">
        <v>25.783348254252498</v>
      </c>
      <c r="E33" s="19">
        <v>56.472033389840497</v>
      </c>
      <c r="F33" s="19">
        <v>62.893628523438203</v>
      </c>
      <c r="G33" s="19">
        <v>48.196366442606603</v>
      </c>
      <c r="H33" s="19">
        <v>5.0556878594306598</v>
      </c>
      <c r="I33" s="19">
        <v>115.41010764263601</v>
      </c>
      <c r="J33" s="19">
        <v>63.297106984283502</v>
      </c>
      <c r="K33" s="19">
        <v>51.362966811402003</v>
      </c>
      <c r="L33" s="19">
        <v>1.08908973046416</v>
      </c>
      <c r="M33" s="19">
        <v>90.273793042508899</v>
      </c>
      <c r="N33" s="19">
        <v>0.28575631338700802</v>
      </c>
      <c r="AN33" s="19" t="s">
        <v>1429</v>
      </c>
      <c r="AO33" s="20">
        <v>4520</v>
      </c>
      <c r="AP33" s="19">
        <v>1494</v>
      </c>
      <c r="AQ33" s="21">
        <v>33.053097345132741</v>
      </c>
      <c r="AR33" s="21">
        <v>4844.0698012542352</v>
      </c>
      <c r="AS33" s="21">
        <v>156.56631119152325</v>
      </c>
      <c r="AT33" s="21">
        <v>3.4638564422903375</v>
      </c>
      <c r="CQ33" s="19" t="s">
        <v>1476</v>
      </c>
      <c r="CR33" s="19">
        <v>17844</v>
      </c>
      <c r="CS33" s="19">
        <v>1214</v>
      </c>
      <c r="CT33" s="21">
        <v>6.8034073077785253</v>
      </c>
      <c r="CU33" s="21">
        <v>17851.77419133691</v>
      </c>
      <c r="CV33" s="21">
        <v>-824.11451822993695</v>
      </c>
      <c r="CW33" s="21">
        <v>-4.6184404742767144</v>
      </c>
    </row>
    <row r="34" spans="1:101" ht="15.6" x14ac:dyDescent="0.3">
      <c r="A34" s="19" t="s">
        <v>1278</v>
      </c>
      <c r="B34" s="19">
        <v>404</v>
      </c>
      <c r="C34" s="19">
        <v>1720</v>
      </c>
      <c r="D34" s="19">
        <v>23.488372093023301</v>
      </c>
      <c r="E34" s="19">
        <v>-93.392796496758905</v>
      </c>
      <c r="F34" s="19">
        <v>161.06731567321199</v>
      </c>
      <c r="G34" s="19">
        <v>96.590039123477794</v>
      </c>
      <c r="H34" s="19">
        <v>-5.4298137498115597</v>
      </c>
      <c r="I34" s="19">
        <v>25.218956963496201</v>
      </c>
      <c r="J34" s="19">
        <v>154.221827815106</v>
      </c>
      <c r="K34" s="19">
        <v>86.041650022880305</v>
      </c>
      <c r="L34" s="19">
        <v>1.0115494297365299</v>
      </c>
      <c r="M34" s="19">
        <v>20.776630429897001</v>
      </c>
      <c r="N34" s="19">
        <v>0.83103654118731196</v>
      </c>
      <c r="AN34" s="19" t="s">
        <v>1430</v>
      </c>
      <c r="AO34" s="20">
        <v>2425</v>
      </c>
      <c r="AP34" s="19">
        <v>736</v>
      </c>
      <c r="AQ34" s="21">
        <v>30.350515463917528</v>
      </c>
      <c r="AR34" s="21">
        <v>2368.1052324411453</v>
      </c>
      <c r="AS34" s="21">
        <v>-138.50002918091195</v>
      </c>
      <c r="AT34" s="21">
        <v>-5.7113414095221424</v>
      </c>
      <c r="CQ34" s="19" t="s">
        <v>1477</v>
      </c>
      <c r="CR34" s="19">
        <v>21691</v>
      </c>
      <c r="CS34" s="19">
        <v>2400</v>
      </c>
      <c r="CT34" s="21">
        <v>11.064496795906136</v>
      </c>
      <c r="CU34" s="21">
        <v>19850.610289240743</v>
      </c>
      <c r="CV34" s="21">
        <v>-2712.9202252212963</v>
      </c>
      <c r="CW34" s="21">
        <v>-12.507123808129162</v>
      </c>
    </row>
    <row r="35" spans="1:101" ht="15.6" x14ac:dyDescent="0.3">
      <c r="A35" s="19" t="s">
        <v>1279</v>
      </c>
      <c r="B35" s="19">
        <v>412</v>
      </c>
      <c r="C35" s="19">
        <v>1655</v>
      </c>
      <c r="D35" s="19">
        <v>24.894259818731101</v>
      </c>
      <c r="E35" s="19">
        <v>-98.039254046548706</v>
      </c>
      <c r="F35" s="19">
        <v>129.72730177919999</v>
      </c>
      <c r="G35" s="19">
        <v>129.72730177919999</v>
      </c>
      <c r="H35" s="19">
        <v>-5.9238219967703101</v>
      </c>
      <c r="I35" s="19">
        <v>21.127605688572199</v>
      </c>
      <c r="J35" s="19">
        <v>82.563998743682404</v>
      </c>
      <c r="K35" s="19">
        <v>83.397978528972104</v>
      </c>
      <c r="L35" s="19">
        <v>0.97326157613685005</v>
      </c>
      <c r="M35" s="19">
        <v>47.633394216336001</v>
      </c>
      <c r="N35" s="19">
        <v>0.80286175185632502</v>
      </c>
      <c r="AN35" s="12" t="s">
        <v>1397</v>
      </c>
      <c r="CQ35" s="19" t="s">
        <v>1478</v>
      </c>
      <c r="CR35" s="19">
        <v>44395</v>
      </c>
      <c r="CS35" s="19">
        <v>3819</v>
      </c>
      <c r="CT35" s="21">
        <v>8.6023200810902125</v>
      </c>
      <c r="CU35" s="21">
        <v>36864.823889397478</v>
      </c>
      <c r="CV35" s="21">
        <v>-9182.4673050723977</v>
      </c>
      <c r="CW35" s="21">
        <v>-20.683561899025559</v>
      </c>
    </row>
    <row r="36" spans="1:101" ht="15.6" x14ac:dyDescent="0.3">
      <c r="A36" s="23" t="s">
        <v>1350</v>
      </c>
      <c r="B36" s="68" t="s">
        <v>1351</v>
      </c>
      <c r="C36" s="68"/>
      <c r="D36" s="68"/>
      <c r="E36" s="68"/>
      <c r="F36" s="68"/>
      <c r="G36" s="68"/>
      <c r="H36" s="68"/>
      <c r="I36" s="68"/>
      <c r="J36" s="68"/>
      <c r="K36" s="68"/>
      <c r="L36" s="68"/>
      <c r="M36" s="68"/>
      <c r="N36" s="68"/>
      <c r="CQ36" s="19" t="s">
        <v>1479</v>
      </c>
      <c r="CR36" s="19">
        <v>49691</v>
      </c>
      <c r="CS36" s="19">
        <v>4779</v>
      </c>
      <c r="CT36" s="21">
        <v>9.6174357529532521</v>
      </c>
      <c r="CU36" s="21">
        <v>45498.458958667237</v>
      </c>
      <c r="CV36" s="21">
        <v>-6228.5139892661246</v>
      </c>
      <c r="CW36" s="21">
        <v>-12.534491133738754</v>
      </c>
    </row>
    <row r="37" spans="1:101" ht="15.6" x14ac:dyDescent="0.3">
      <c r="A37" s="19" t="s">
        <v>1280</v>
      </c>
      <c r="B37" s="19">
        <v>406</v>
      </c>
      <c r="C37" s="19">
        <v>1558</v>
      </c>
      <c r="D37" s="19">
        <v>26.059050064184898</v>
      </c>
      <c r="E37" s="19">
        <v>-42.998562063390303</v>
      </c>
      <c r="F37" s="19">
        <v>89.389603843681797</v>
      </c>
      <c r="G37" s="19">
        <v>68.328909901242497</v>
      </c>
      <c r="H37" s="19">
        <v>-2.7598563583690798</v>
      </c>
      <c r="I37" s="19">
        <v>40.213933924689499</v>
      </c>
      <c r="J37" s="19">
        <v>79.835487002025602</v>
      </c>
      <c r="K37" s="19">
        <v>67.277029311362796</v>
      </c>
      <c r="L37" s="19">
        <v>1.00389324357678</v>
      </c>
      <c r="M37" s="19">
        <v>7.24991400644672</v>
      </c>
      <c r="N37" s="19">
        <v>0.65657784931493601</v>
      </c>
      <c r="CQ37" s="19" t="s">
        <v>1480</v>
      </c>
      <c r="CR37" s="19">
        <v>49099</v>
      </c>
      <c r="CS37" s="19">
        <v>5110</v>
      </c>
      <c r="CT37" s="21">
        <v>10.407543941831809</v>
      </c>
      <c r="CU37" s="21">
        <v>47280.132560387428</v>
      </c>
      <c r="CV37" s="21">
        <v>-3927.374067631943</v>
      </c>
      <c r="CW37" s="21">
        <v>-7.9988880988043407</v>
      </c>
    </row>
    <row r="38" spans="1:101" ht="15.6" x14ac:dyDescent="0.3">
      <c r="A38" s="19" t="s">
        <v>1281</v>
      </c>
      <c r="B38" s="19">
        <v>629</v>
      </c>
      <c r="C38" s="19">
        <v>2716</v>
      </c>
      <c r="D38" s="19">
        <v>23.159057437407998</v>
      </c>
      <c r="E38" s="19">
        <v>-198.483327323184</v>
      </c>
      <c r="F38" s="19">
        <v>226.19476039602699</v>
      </c>
      <c r="G38" s="19">
        <v>226.19476039602699</v>
      </c>
      <c r="H38" s="19">
        <v>-7.3079281046827704</v>
      </c>
      <c r="I38" s="19">
        <v>7.0427179384413101</v>
      </c>
      <c r="J38" s="19">
        <v>93.253909581155796</v>
      </c>
      <c r="K38" s="19">
        <v>94.195868263793699</v>
      </c>
      <c r="L38" s="19">
        <v>0.95745530633903297</v>
      </c>
      <c r="M38" s="19">
        <v>78.9575661365635</v>
      </c>
      <c r="N38" s="19">
        <v>0.95218980283346799</v>
      </c>
      <c r="CQ38" s="19" t="s">
        <v>1481</v>
      </c>
      <c r="CR38" s="19">
        <v>39579</v>
      </c>
      <c r="CS38" s="19">
        <v>4389</v>
      </c>
      <c r="CT38" s="21">
        <v>11.089213977109074</v>
      </c>
      <c r="CU38" s="21">
        <v>39556.506052994548</v>
      </c>
      <c r="CV38" s="21">
        <v>-1780.8692496551812</v>
      </c>
      <c r="CW38" s="21">
        <v>-4.4995306845932976</v>
      </c>
    </row>
    <row r="39" spans="1:101" ht="15.6" x14ac:dyDescent="0.3">
      <c r="A39" s="19" t="s">
        <v>1282</v>
      </c>
      <c r="B39" s="19">
        <v>229</v>
      </c>
      <c r="C39" s="19">
        <v>841</v>
      </c>
      <c r="D39" s="19">
        <v>27.229488703923899</v>
      </c>
      <c r="E39" s="19">
        <v>-76.655477318788797</v>
      </c>
      <c r="F39" s="19">
        <v>93.238878518071203</v>
      </c>
      <c r="G39" s="19">
        <v>79.976118005592298</v>
      </c>
      <c r="H39" s="19">
        <v>-9.1148011080604991</v>
      </c>
      <c r="I39" s="19">
        <v>39.117058739739001</v>
      </c>
      <c r="J39" s="19">
        <v>71.855940882262502</v>
      </c>
      <c r="K39" s="19">
        <v>64.750832298865205</v>
      </c>
      <c r="L39" s="19">
        <v>0.95675027988266004</v>
      </c>
      <c r="M39" s="19">
        <v>57.111126056008501</v>
      </c>
      <c r="N39" s="19">
        <v>0.89893586888175103</v>
      </c>
      <c r="CQ39" s="19" t="s">
        <v>1482</v>
      </c>
      <c r="CR39" s="19">
        <v>78516</v>
      </c>
      <c r="CS39" s="19">
        <v>8268</v>
      </c>
      <c r="CT39" s="21">
        <v>10.530337765550971</v>
      </c>
      <c r="CU39" s="21">
        <v>79380.131257270667</v>
      </c>
      <c r="CV39" s="21">
        <v>-2691.4753055928741</v>
      </c>
      <c r="CW39" s="21">
        <v>-3.427932275705428</v>
      </c>
    </row>
    <row r="40" spans="1:101" ht="15.6" x14ac:dyDescent="0.3">
      <c r="A40" s="19" t="s">
        <v>1283</v>
      </c>
      <c r="B40" s="19">
        <v>354</v>
      </c>
      <c r="C40" s="19">
        <v>1250</v>
      </c>
      <c r="D40" s="19">
        <v>28.32</v>
      </c>
      <c r="E40" s="19">
        <v>-71.637594117247403</v>
      </c>
      <c r="F40" s="19">
        <v>105.687903570397</v>
      </c>
      <c r="G40" s="19">
        <v>98.449765612578204</v>
      </c>
      <c r="H40" s="19">
        <v>-5.7310075293797897</v>
      </c>
      <c r="I40" s="19">
        <v>37.766388833130499</v>
      </c>
      <c r="J40" s="19">
        <v>69.228809795653405</v>
      </c>
      <c r="K40" s="19">
        <v>68.707457910641097</v>
      </c>
      <c r="L40" s="19">
        <v>0.98873429524551404</v>
      </c>
      <c r="M40" s="19">
        <v>19.9228388466383</v>
      </c>
      <c r="N40" s="19">
        <v>0.83422896558191395</v>
      </c>
      <c r="CQ40" s="19" t="s">
        <v>1483</v>
      </c>
      <c r="CR40" s="19">
        <v>32073</v>
      </c>
      <c r="CS40" s="19">
        <v>3146</v>
      </c>
      <c r="CT40" s="21">
        <v>9.8088735073114464</v>
      </c>
      <c r="CU40" s="21">
        <v>32571.322250492754</v>
      </c>
      <c r="CV40" s="21">
        <v>-972.94386203188333</v>
      </c>
      <c r="CW40" s="21">
        <v>-3.0335293300654236</v>
      </c>
    </row>
    <row r="41" spans="1:101" ht="15.6" x14ac:dyDescent="0.3">
      <c r="A41" s="19" t="s">
        <v>1284</v>
      </c>
      <c r="B41" s="19">
        <v>428</v>
      </c>
      <c r="C41" s="19">
        <v>1496</v>
      </c>
      <c r="D41" s="19">
        <v>28.609625668449201</v>
      </c>
      <c r="E41" s="19">
        <v>-29.3328691356148</v>
      </c>
      <c r="F41" s="19">
        <v>109.027222428165</v>
      </c>
      <c r="G41" s="19">
        <v>60.996820489218599</v>
      </c>
      <c r="H41" s="19">
        <v>-1.9607532844662301</v>
      </c>
      <c r="I41" s="19">
        <v>53.5088303963093</v>
      </c>
      <c r="J41" s="19">
        <v>129.21584193230399</v>
      </c>
      <c r="K41" s="19">
        <v>70.898995832771007</v>
      </c>
      <c r="L41" s="19">
        <v>1.0064141215360001</v>
      </c>
      <c r="M41" s="19">
        <v>12.4242595376189</v>
      </c>
      <c r="N41" s="19">
        <v>0.63661033954980795</v>
      </c>
      <c r="CQ41" s="19" t="s">
        <v>1484</v>
      </c>
      <c r="CR41" s="19">
        <v>14260</v>
      </c>
      <c r="CS41" s="19">
        <v>1218</v>
      </c>
      <c r="CT41" s="21">
        <v>8.5413744740532955</v>
      </c>
      <c r="CU41" s="21">
        <v>13914.56225853037</v>
      </c>
      <c r="CV41" s="21">
        <v>-980.26585439614973</v>
      </c>
      <c r="CW41" s="21">
        <v>-6.8742346030585528</v>
      </c>
    </row>
    <row r="42" spans="1:101" ht="15.6" x14ac:dyDescent="0.3">
      <c r="A42" s="23" t="s">
        <v>1354</v>
      </c>
      <c r="B42" s="68" t="s">
        <v>1349</v>
      </c>
      <c r="C42" s="68"/>
      <c r="D42" s="68"/>
      <c r="E42" s="68"/>
      <c r="F42" s="68"/>
      <c r="G42" s="68"/>
      <c r="H42" s="68"/>
      <c r="I42" s="68"/>
      <c r="J42" s="68"/>
      <c r="K42" s="68"/>
      <c r="L42" s="68"/>
      <c r="M42" s="68"/>
      <c r="N42" s="68"/>
      <c r="CQ42" s="19" t="s">
        <v>1485</v>
      </c>
      <c r="CR42" s="19">
        <v>16512</v>
      </c>
      <c r="CS42" s="19">
        <v>1253</v>
      </c>
      <c r="CT42" s="21">
        <v>7.5884205426356584</v>
      </c>
      <c r="CU42" s="21">
        <v>16051.411077563653</v>
      </c>
      <c r="CV42" s="21">
        <v>-1200.5094763145298</v>
      </c>
      <c r="CW42" s="21">
        <v>-7.270527351711058</v>
      </c>
    </row>
    <row r="43" spans="1:101" ht="15.6" x14ac:dyDescent="0.3">
      <c r="A43" s="19" t="s">
        <v>1285</v>
      </c>
      <c r="B43" s="19">
        <v>326</v>
      </c>
      <c r="C43" s="19">
        <v>1180</v>
      </c>
      <c r="D43" s="19">
        <v>27.627118644067799</v>
      </c>
      <c r="E43" s="19">
        <v>-12.506488069527601</v>
      </c>
      <c r="F43" s="19">
        <v>58.055058783657103</v>
      </c>
      <c r="G43" s="19">
        <v>57.6739876208525</v>
      </c>
      <c r="H43" s="19">
        <v>-1.05987187029895</v>
      </c>
      <c r="I43" s="19">
        <v>67.161381287731402</v>
      </c>
      <c r="J43" s="19">
        <v>55.265525539355899</v>
      </c>
      <c r="K43" s="19">
        <v>54.974196003888402</v>
      </c>
      <c r="L43" s="19">
        <v>1.00897516761255</v>
      </c>
      <c r="M43" s="19">
        <v>15.015476635867101</v>
      </c>
      <c r="N43" s="19">
        <v>0.56518003029455199</v>
      </c>
      <c r="CQ43" s="19" t="s">
        <v>1486</v>
      </c>
      <c r="CR43" s="19">
        <v>29697</v>
      </c>
      <c r="CS43" s="19">
        <v>2841</v>
      </c>
      <c r="CT43" s="21">
        <v>9.5666228912011313</v>
      </c>
      <c r="CU43" s="21">
        <v>28721.000701123201</v>
      </c>
      <c r="CV43" s="21">
        <v>-2269.9993339329594</v>
      </c>
      <c r="CW43" s="21">
        <v>-7.6438675082767942</v>
      </c>
    </row>
    <row r="44" spans="1:101" ht="15.6" x14ac:dyDescent="0.3">
      <c r="A44" s="19" t="s">
        <v>1286</v>
      </c>
      <c r="B44" s="19">
        <v>1992</v>
      </c>
      <c r="C44" s="19">
        <v>8229</v>
      </c>
      <c r="D44" s="19">
        <v>24.207072548304801</v>
      </c>
      <c r="E44" s="19">
        <v>-607.98842221418499</v>
      </c>
      <c r="F44" s="19">
        <v>706.48070677145597</v>
      </c>
      <c r="G44" s="19">
        <v>393.68880474831798</v>
      </c>
      <c r="H44" s="19">
        <v>-7.3883633760382104</v>
      </c>
      <c r="I44" s="19">
        <v>-1.9963218749383</v>
      </c>
      <c r="J44" s="19">
        <v>200.87842554745799</v>
      </c>
      <c r="K44" s="19">
        <v>101.100563912194</v>
      </c>
      <c r="L44" s="19">
        <v>1.00473823443002</v>
      </c>
      <c r="M44" s="19">
        <v>19.134000168203499</v>
      </c>
      <c r="N44" s="19">
        <v>0.99782606475390301</v>
      </c>
      <c r="CQ44" s="19" t="s">
        <v>1487</v>
      </c>
      <c r="CR44" s="19">
        <v>12493</v>
      </c>
      <c r="CS44" s="19">
        <v>968</v>
      </c>
      <c r="CT44" s="21">
        <v>7.7483390698791332</v>
      </c>
      <c r="CU44" s="21">
        <v>11664.422387831706</v>
      </c>
      <c r="CV44" s="21">
        <v>-1363.3987315598788</v>
      </c>
      <c r="CW44" s="21">
        <v>-10.913301301207706</v>
      </c>
    </row>
    <row r="45" spans="1:101" ht="15.6" x14ac:dyDescent="0.3">
      <c r="A45" s="19" t="s">
        <v>1287</v>
      </c>
      <c r="B45" s="19">
        <v>198</v>
      </c>
      <c r="C45" s="19">
        <v>786</v>
      </c>
      <c r="D45" s="19">
        <v>25.1908396946565</v>
      </c>
      <c r="E45" s="19">
        <v>-34.295963787441799</v>
      </c>
      <c r="F45" s="19">
        <v>83.855068630551798</v>
      </c>
      <c r="G45" s="19">
        <v>57.132616571866897</v>
      </c>
      <c r="H45" s="19">
        <v>-4.3633541714302604</v>
      </c>
      <c r="I45" s="19">
        <v>52.387820543702603</v>
      </c>
      <c r="J45" s="19">
        <v>80.979605394060897</v>
      </c>
      <c r="K45" s="19">
        <v>61.336278078655297</v>
      </c>
      <c r="L45" s="19">
        <v>0.97328945980137305</v>
      </c>
      <c r="M45" s="19">
        <v>34.188703470219203</v>
      </c>
      <c r="N45" s="19">
        <v>0.65312977271323902</v>
      </c>
      <c r="CQ45" s="19" t="s">
        <v>1488</v>
      </c>
      <c r="CR45" s="20">
        <v>13336</v>
      </c>
      <c r="CS45" s="19">
        <v>654</v>
      </c>
      <c r="CT45" s="21">
        <v>4.9040191961607675</v>
      </c>
      <c r="CU45" s="21">
        <v>10062.294105952071</v>
      </c>
      <c r="CV45" s="21">
        <v>-3744.1205993455333</v>
      </c>
      <c r="CW45" s="21">
        <v>-28.075289437204059</v>
      </c>
    </row>
    <row r="46" spans="1:101" ht="15.6" x14ac:dyDescent="0.3">
      <c r="A46" s="19" t="s">
        <v>1288</v>
      </c>
      <c r="B46" s="19">
        <v>270</v>
      </c>
      <c r="C46" s="19">
        <v>1064</v>
      </c>
      <c r="D46" s="19">
        <v>25.3759398496241</v>
      </c>
      <c r="E46" s="19">
        <v>-35.332882780431802</v>
      </c>
      <c r="F46" s="19">
        <v>98.604258148354901</v>
      </c>
      <c r="G46" s="19">
        <v>81.158617591944306</v>
      </c>
      <c r="H46" s="19">
        <v>-3.32075965981501</v>
      </c>
      <c r="I46" s="19">
        <v>50.577051722948397</v>
      </c>
      <c r="J46" s="19">
        <v>71.154526610804496</v>
      </c>
      <c r="K46" s="19">
        <v>65.295579190249398</v>
      </c>
      <c r="L46" s="19">
        <v>1.00102814257344</v>
      </c>
      <c r="M46" s="19">
        <v>1.5592265914188299</v>
      </c>
      <c r="N46" s="19">
        <v>0.66009507545150903</v>
      </c>
      <c r="CQ46" s="12" t="s">
        <v>1397</v>
      </c>
    </row>
    <row r="47" spans="1:101" ht="15.6" x14ac:dyDescent="0.3">
      <c r="A47" s="19" t="s">
        <v>1289</v>
      </c>
      <c r="B47" s="19">
        <v>13</v>
      </c>
      <c r="C47" s="19">
        <v>68</v>
      </c>
      <c r="D47" s="19">
        <v>19.117647058823501</v>
      </c>
      <c r="E47" s="19">
        <v>45.748211624620197</v>
      </c>
      <c r="F47" s="19">
        <v>13</v>
      </c>
      <c r="G47" s="19">
        <v>9</v>
      </c>
      <c r="H47" s="19">
        <v>67.276781800912005</v>
      </c>
      <c r="I47" s="19">
        <v>144.20905170133801</v>
      </c>
      <c r="J47" s="19">
        <v>20.127810803103198</v>
      </c>
      <c r="K47" s="19">
        <v>12.2478977001032</v>
      </c>
      <c r="L47" s="19">
        <v>1.1564460337245399</v>
      </c>
      <c r="M47" s="19">
        <v>43.412167497797199</v>
      </c>
      <c r="N47" s="19">
        <v>0.16080889147892799</v>
      </c>
      <c r="CQ47" s="67" t="s">
        <v>1493</v>
      </c>
      <c r="CR47" s="67"/>
      <c r="CS47" s="67"/>
      <c r="CT47" s="67"/>
      <c r="CU47" s="67"/>
      <c r="CV47" s="67"/>
      <c r="CW47" s="67"/>
    </row>
    <row r="48" spans="1:101" ht="15.6" x14ac:dyDescent="0.3">
      <c r="A48" s="19" t="s">
        <v>1290</v>
      </c>
      <c r="B48" s="19">
        <v>678</v>
      </c>
      <c r="C48" s="19">
        <v>2421</v>
      </c>
      <c r="D48" s="19">
        <v>28.0049566294919</v>
      </c>
      <c r="E48" s="19">
        <v>-71.593422418305806</v>
      </c>
      <c r="F48" s="19">
        <v>127.838394471282</v>
      </c>
      <c r="G48" s="19">
        <v>88.072955730295504</v>
      </c>
      <c r="H48" s="19">
        <v>-2.9571839082323699</v>
      </c>
      <c r="I48" s="19">
        <v>29.973760301499301</v>
      </c>
      <c r="J48" s="19">
        <v>108.283936137512</v>
      </c>
      <c r="K48" s="19">
        <v>79.683262050601797</v>
      </c>
      <c r="L48" s="19">
        <v>1.0201698971434301</v>
      </c>
      <c r="M48" s="19">
        <v>45.845231651882202</v>
      </c>
      <c r="N48" s="19">
        <v>0.76044286954044804</v>
      </c>
      <c r="CQ48" s="19" t="s">
        <v>1476</v>
      </c>
      <c r="CR48" s="19">
        <v>3743</v>
      </c>
      <c r="CS48" s="19">
        <v>435</v>
      </c>
      <c r="CT48" s="21">
        <v>11.621693828479829</v>
      </c>
      <c r="CU48" s="21">
        <v>3971.7089586925335</v>
      </c>
      <c r="CV48" s="21">
        <v>51.873510757906843</v>
      </c>
      <c r="CW48" s="21">
        <v>1.3858805973258574</v>
      </c>
    </row>
    <row r="49" spans="1:101" ht="15.6" x14ac:dyDescent="0.3">
      <c r="A49" s="19" t="s">
        <v>1291</v>
      </c>
      <c r="B49" s="19">
        <v>563</v>
      </c>
      <c r="C49" s="19">
        <v>2195</v>
      </c>
      <c r="D49" s="19">
        <v>25.6492027334852</v>
      </c>
      <c r="E49" s="19">
        <v>-91.074154212714902</v>
      </c>
      <c r="F49" s="19">
        <v>171.16766331887499</v>
      </c>
      <c r="G49" s="19">
        <v>169.36189697072399</v>
      </c>
      <c r="H49" s="19">
        <v>-4.14916420103485</v>
      </c>
      <c r="I49" s="19">
        <v>17.7441424762639</v>
      </c>
      <c r="J49" s="19">
        <v>84.426854668637901</v>
      </c>
      <c r="K49" s="19">
        <v>84.014011744804606</v>
      </c>
      <c r="L49" s="19">
        <v>0.98206047261389195</v>
      </c>
      <c r="M49" s="19">
        <v>38.272716062617398</v>
      </c>
      <c r="N49" s="19">
        <v>0.73986348303386695</v>
      </c>
      <c r="CQ49" s="19" t="s">
        <v>1477</v>
      </c>
      <c r="CR49" s="19">
        <v>10914</v>
      </c>
      <c r="CS49" s="19">
        <v>1512</v>
      </c>
      <c r="CT49" s="21">
        <v>13.853765805387575</v>
      </c>
      <c r="CU49" s="21">
        <v>11269.232612376309</v>
      </c>
      <c r="CV49" s="21">
        <v>-132.6290182425073</v>
      </c>
      <c r="CW49" s="21">
        <v>-1.2152191519379449</v>
      </c>
    </row>
    <row r="50" spans="1:101" ht="15.6" x14ac:dyDescent="0.3">
      <c r="A50" s="19" t="s">
        <v>1292</v>
      </c>
      <c r="B50" s="19">
        <v>475</v>
      </c>
      <c r="C50" s="19">
        <v>1738</v>
      </c>
      <c r="D50" s="19">
        <v>27.330264672036801</v>
      </c>
      <c r="E50" s="19">
        <v>97.053248687561705</v>
      </c>
      <c r="F50" s="19">
        <v>94.1549086428317</v>
      </c>
      <c r="G50" s="19">
        <v>78.592154227474197</v>
      </c>
      <c r="H50" s="19">
        <v>5.5841915240254103</v>
      </c>
      <c r="I50" s="19">
        <v>124.734766095813</v>
      </c>
      <c r="J50" s="19">
        <v>126.441029040035</v>
      </c>
      <c r="K50" s="19">
        <v>63.678006233866803</v>
      </c>
      <c r="L50" s="19">
        <v>1.0244422417576</v>
      </c>
      <c r="M50" s="19">
        <v>46.121376411467701</v>
      </c>
      <c r="N50" s="19">
        <v>0.238092859990331</v>
      </c>
      <c r="CQ50" s="19" t="s">
        <v>1478</v>
      </c>
      <c r="CR50" s="19">
        <v>22594</v>
      </c>
      <c r="CS50" s="19">
        <v>2794</v>
      </c>
      <c r="CT50" s="21">
        <v>12.366114897760468</v>
      </c>
      <c r="CU50" s="21">
        <v>21604.11297208213</v>
      </c>
      <c r="CV50" s="21">
        <v>-1930.3926765219767</v>
      </c>
      <c r="CW50" s="21">
        <v>-8.5438287887137143</v>
      </c>
    </row>
    <row r="51" spans="1:101" ht="15.6" x14ac:dyDescent="0.3">
      <c r="A51" s="19" t="s">
        <v>1293</v>
      </c>
      <c r="B51" s="19">
        <v>2146</v>
      </c>
      <c r="C51" s="19">
        <v>8440</v>
      </c>
      <c r="D51" s="19">
        <v>25.4265402843602</v>
      </c>
      <c r="E51" s="19">
        <v>-297.89813585092901</v>
      </c>
      <c r="F51" s="19">
        <v>451.78299149358702</v>
      </c>
      <c r="G51" s="19">
        <v>186.55443891710701</v>
      </c>
      <c r="H51" s="19">
        <v>-3.52959876600627</v>
      </c>
      <c r="I51" s="19">
        <v>0.60436565910762596</v>
      </c>
      <c r="J51" s="19">
        <v>316.24800544982298</v>
      </c>
      <c r="K51" s="19">
        <v>99.831906659288904</v>
      </c>
      <c r="L51" s="19">
        <v>0.99440510544230898</v>
      </c>
      <c r="M51" s="19">
        <v>23.678822527552299</v>
      </c>
      <c r="N51" s="19">
        <v>0.90551333120528898</v>
      </c>
      <c r="CQ51" s="19" t="s">
        <v>1479</v>
      </c>
      <c r="CR51" s="19">
        <v>25675</v>
      </c>
      <c r="CS51" s="19">
        <v>3233</v>
      </c>
      <c r="CT51" s="21">
        <v>12.592015579357351</v>
      </c>
      <c r="CU51" s="21">
        <v>24343.739160821118</v>
      </c>
      <c r="CV51" s="21">
        <v>-2386.7977972199369</v>
      </c>
      <c r="CW51" s="21">
        <v>-9.2961939521711283</v>
      </c>
    </row>
    <row r="52" spans="1:101" ht="15.6" x14ac:dyDescent="0.3">
      <c r="A52" s="19" t="s">
        <v>1294</v>
      </c>
      <c r="B52" s="19">
        <v>194</v>
      </c>
      <c r="C52" s="19">
        <v>835</v>
      </c>
      <c r="D52" s="19">
        <v>23.233532934131699</v>
      </c>
      <c r="E52" s="19">
        <v>-37.578538285438</v>
      </c>
      <c r="F52" s="19">
        <v>62.638191607851503</v>
      </c>
      <c r="G52" s="19">
        <v>60.846916663574802</v>
      </c>
      <c r="H52" s="19">
        <v>-4.50042374675904</v>
      </c>
      <c r="I52" s="19">
        <v>53.994915215514098</v>
      </c>
      <c r="J52" s="19">
        <v>56.231358652469403</v>
      </c>
      <c r="K52" s="19">
        <v>54.640712246558003</v>
      </c>
      <c r="L52" s="19">
        <v>0.97256539162350597</v>
      </c>
      <c r="M52" s="19">
        <v>34.305595705044098</v>
      </c>
      <c r="N52" s="19">
        <v>0.70009453378420805</v>
      </c>
      <c r="CQ52" s="19" t="s">
        <v>1480</v>
      </c>
      <c r="CR52" s="19">
        <v>27238</v>
      </c>
      <c r="CS52" s="19">
        <v>3461</v>
      </c>
      <c r="CT52" s="21">
        <v>12.706512959835523</v>
      </c>
      <c r="CU52" s="21">
        <v>26242.471434561085</v>
      </c>
      <c r="CV52" s="21">
        <v>-2134.6021371669704</v>
      </c>
      <c r="CW52" s="21">
        <v>-7.8368534296459735</v>
      </c>
    </row>
    <row r="53" spans="1:101" ht="15.6" x14ac:dyDescent="0.3">
      <c r="A53" s="19" t="s">
        <v>1295</v>
      </c>
      <c r="B53" s="19">
        <v>418</v>
      </c>
      <c r="C53" s="19">
        <v>1316</v>
      </c>
      <c r="D53" s="19">
        <v>31.762917933130701</v>
      </c>
      <c r="E53" s="19">
        <v>-26.008038879884602</v>
      </c>
      <c r="F53" s="19">
        <v>65.211484966656499</v>
      </c>
      <c r="G53" s="19">
        <v>53.746152007211798</v>
      </c>
      <c r="H53" s="19">
        <v>-1.9762947477116</v>
      </c>
      <c r="I53" s="19">
        <v>61.483010423932697</v>
      </c>
      <c r="J53" s="19">
        <v>55.762068498343801</v>
      </c>
      <c r="K53" s="19">
        <v>51.571107788730401</v>
      </c>
      <c r="L53" s="19">
        <v>1.0550371049484</v>
      </c>
      <c r="M53" s="19">
        <v>80.992509920755793</v>
      </c>
      <c r="N53" s="19">
        <v>0.64777946150875698</v>
      </c>
      <c r="CQ53" s="19" t="s">
        <v>1481</v>
      </c>
      <c r="CR53" s="19">
        <v>22613</v>
      </c>
      <c r="CS53" s="19">
        <v>2947</v>
      </c>
      <c r="CT53" s="21">
        <v>13.032326537832221</v>
      </c>
      <c r="CU53" s="21">
        <v>23573.198903418084</v>
      </c>
      <c r="CV53" s="21">
        <v>-71.11104175282162</v>
      </c>
      <c r="CW53" s="21">
        <v>-0.31446973755283075</v>
      </c>
    </row>
    <row r="54" spans="1:101" ht="15.6" x14ac:dyDescent="0.3">
      <c r="A54" s="19" t="s">
        <v>1296</v>
      </c>
      <c r="B54" s="19">
        <v>478</v>
      </c>
      <c r="C54" s="19">
        <v>1837</v>
      </c>
      <c r="D54" s="19">
        <v>26.0206859009254</v>
      </c>
      <c r="E54" s="19">
        <v>-151.726948090191</v>
      </c>
      <c r="F54" s="19">
        <v>220.59397040226699</v>
      </c>
      <c r="G54" s="19">
        <v>203.88990626185199</v>
      </c>
      <c r="H54" s="19">
        <v>-8.2594963576587404</v>
      </c>
      <c r="I54" s="19">
        <v>14.690981688437001</v>
      </c>
      <c r="J54" s="19">
        <v>96.307880090511802</v>
      </c>
      <c r="K54" s="19">
        <v>91.747468374831001</v>
      </c>
      <c r="L54" s="19">
        <v>0.95107030070745802</v>
      </c>
      <c r="M54" s="19">
        <v>80.191794358368796</v>
      </c>
      <c r="N54" s="19">
        <v>0.94944419311343597</v>
      </c>
      <c r="CQ54" s="19" t="s">
        <v>1482</v>
      </c>
      <c r="CR54" s="19">
        <v>43577</v>
      </c>
      <c r="CS54" s="19">
        <v>5414</v>
      </c>
      <c r="CT54" s="21">
        <v>12.423985129770292</v>
      </c>
      <c r="CU54" s="21">
        <v>42876.71358134655</v>
      </c>
      <c r="CV54" s="21">
        <v>-2573.4220977207806</v>
      </c>
      <c r="CW54" s="21">
        <v>-5.9054595261738543</v>
      </c>
    </row>
    <row r="55" spans="1:101" ht="15.6" x14ac:dyDescent="0.3">
      <c r="A55" s="19" t="s">
        <v>1297</v>
      </c>
      <c r="B55" s="19">
        <v>588</v>
      </c>
      <c r="C55" s="19">
        <v>2406</v>
      </c>
      <c r="D55" s="19">
        <v>24.438902743142101</v>
      </c>
      <c r="E55" s="19">
        <v>-299.68052377707602</v>
      </c>
      <c r="F55" s="19">
        <v>379.65057174280599</v>
      </c>
      <c r="G55" s="19">
        <v>291.69755576845603</v>
      </c>
      <c r="H55" s="19">
        <v>-12.455549616669799</v>
      </c>
      <c r="I55" s="19">
        <v>3.2181690926236501</v>
      </c>
      <c r="J55" s="19">
        <v>131.03273060281501</v>
      </c>
      <c r="K55" s="19">
        <v>98.407317970751095</v>
      </c>
      <c r="L55" s="19">
        <v>0.985190876729089</v>
      </c>
      <c r="M55" s="19">
        <v>32.348381177990198</v>
      </c>
      <c r="N55" s="19">
        <v>0.99916773672186698</v>
      </c>
      <c r="CQ55" s="19" t="s">
        <v>1483</v>
      </c>
      <c r="CR55" s="20">
        <v>15424</v>
      </c>
      <c r="CS55" s="19">
        <v>1813</v>
      </c>
      <c r="CT55" s="21">
        <v>11.754408713692946</v>
      </c>
      <c r="CU55" s="21">
        <v>15044.349884601645</v>
      </c>
      <c r="CV55" s="21">
        <v>-1041.2176096284384</v>
      </c>
      <c r="CW55" s="21">
        <v>-6.7506328425080291</v>
      </c>
    </row>
    <row r="56" spans="1:101" ht="15.6" x14ac:dyDescent="0.3">
      <c r="A56" s="19" t="s">
        <v>1298</v>
      </c>
      <c r="B56" s="19">
        <v>422</v>
      </c>
      <c r="C56" s="19">
        <v>1658</v>
      </c>
      <c r="D56" s="19">
        <v>25.452352231604301</v>
      </c>
      <c r="E56" s="19">
        <v>-34.082386221028898</v>
      </c>
      <c r="F56" s="19">
        <v>119.231575885868</v>
      </c>
      <c r="G56" s="19">
        <v>113.94555796820001</v>
      </c>
      <c r="H56" s="19">
        <v>-2.0556324620644699</v>
      </c>
      <c r="I56" s="19">
        <v>42.6008619413156</v>
      </c>
      <c r="J56" s="19">
        <v>80.788374961020295</v>
      </c>
      <c r="K56" s="19">
        <v>77.206699600191101</v>
      </c>
      <c r="L56" s="19">
        <v>0.99136840728790998</v>
      </c>
      <c r="M56" s="19">
        <v>16.3651291682182</v>
      </c>
      <c r="N56" s="19">
        <v>0.62648957355216595</v>
      </c>
      <c r="CQ56" s="19" t="s">
        <v>1484</v>
      </c>
      <c r="CR56" s="19">
        <v>6369</v>
      </c>
      <c r="CS56" s="19">
        <v>658</v>
      </c>
      <c r="CT56" s="21">
        <v>10.33129219657717</v>
      </c>
      <c r="CU56" s="21">
        <v>6749.3414690906557</v>
      </c>
      <c r="CV56" s="21">
        <v>75.77439563612279</v>
      </c>
      <c r="CW56" s="21">
        <v>1.1897377239146301</v>
      </c>
    </row>
    <row r="57" spans="1:101" ht="15.6" x14ac:dyDescent="0.3">
      <c r="A57" s="19" t="s">
        <v>1299</v>
      </c>
      <c r="B57" s="19">
        <v>409</v>
      </c>
      <c r="C57" s="19">
        <v>1711</v>
      </c>
      <c r="D57" s="19">
        <v>23.904149620105201</v>
      </c>
      <c r="E57" s="19">
        <v>-270.78933402677899</v>
      </c>
      <c r="F57" s="19">
        <v>317.00356582533601</v>
      </c>
      <c r="G57" s="19">
        <v>305.59247820186903</v>
      </c>
      <c r="H57" s="19">
        <v>-15.8263783767843</v>
      </c>
      <c r="I57" s="19">
        <v>4.5751465373709497</v>
      </c>
      <c r="J57" s="19">
        <v>100.634809002053</v>
      </c>
      <c r="K57" s="19">
        <v>97.012824869327005</v>
      </c>
      <c r="L57" s="19">
        <v>0.91304047476080097</v>
      </c>
      <c r="M57" s="19">
        <v>96.781831534823098</v>
      </c>
      <c r="N57" s="19">
        <v>0.99880978207378002</v>
      </c>
      <c r="CQ57" s="19" t="s">
        <v>1485</v>
      </c>
      <c r="CR57" s="19">
        <v>6603</v>
      </c>
      <c r="CS57" s="19">
        <v>662</v>
      </c>
      <c r="CT57" s="21">
        <v>10.02574587308799</v>
      </c>
      <c r="CU57" s="21">
        <v>6034.986369592687</v>
      </c>
      <c r="CV57" s="21">
        <v>-836.66294888694756</v>
      </c>
      <c r="CW57" s="21">
        <v>-12.670951823215926</v>
      </c>
    </row>
    <row r="58" spans="1:101" ht="15.6" x14ac:dyDescent="0.3">
      <c r="A58" s="19" t="s">
        <v>1300</v>
      </c>
      <c r="B58" s="19">
        <v>663</v>
      </c>
      <c r="C58" s="19">
        <v>2661</v>
      </c>
      <c r="D58" s="19">
        <v>24.9154453213078</v>
      </c>
      <c r="E58" s="19">
        <v>-134.87831594488</v>
      </c>
      <c r="F58" s="19">
        <v>229.06593020913499</v>
      </c>
      <c r="G58" s="19">
        <v>124.96716215999101</v>
      </c>
      <c r="H58" s="19">
        <v>-5.0687078521187603</v>
      </c>
      <c r="I58" s="19">
        <v>13.9259884473261</v>
      </c>
      <c r="J58" s="19">
        <v>199.579774426179</v>
      </c>
      <c r="K58" s="19">
        <v>94.085675842364594</v>
      </c>
      <c r="L58" s="19">
        <v>0.99366345538576395</v>
      </c>
      <c r="M58" s="19">
        <v>14.997967386726801</v>
      </c>
      <c r="N58" s="19">
        <v>0.87998019433124497</v>
      </c>
      <c r="CQ58" s="19" t="s">
        <v>1486</v>
      </c>
      <c r="CR58" s="19">
        <v>17542</v>
      </c>
      <c r="CS58" s="19">
        <v>2303</v>
      </c>
      <c r="CT58" s="21">
        <v>13.128491620111731</v>
      </c>
      <c r="CU58" s="21">
        <v>18470.898911601453</v>
      </c>
      <c r="CV58" s="21">
        <v>120.5039660213788</v>
      </c>
      <c r="CW58" s="21">
        <v>0.68694542253664803</v>
      </c>
    </row>
    <row r="59" spans="1:101" ht="15.6" x14ac:dyDescent="0.3">
      <c r="A59" s="19" t="s">
        <v>1301</v>
      </c>
      <c r="B59" s="19">
        <v>1093</v>
      </c>
      <c r="C59" s="19">
        <v>4448</v>
      </c>
      <c r="D59" s="19">
        <v>24.572841726618702</v>
      </c>
      <c r="E59" s="19">
        <v>67.851579593344994</v>
      </c>
      <c r="F59" s="19">
        <v>325.71994512363</v>
      </c>
      <c r="G59" s="19">
        <v>324.10755414098702</v>
      </c>
      <c r="H59" s="19">
        <v>1.5254401886993001</v>
      </c>
      <c r="I59" s="19">
        <v>18.472218165257399</v>
      </c>
      <c r="J59" s="19">
        <v>97.886014073092696</v>
      </c>
      <c r="K59" s="19">
        <v>97.415970782285797</v>
      </c>
      <c r="L59" s="19">
        <v>1.00184892564315</v>
      </c>
      <c r="M59" s="19">
        <v>5.6042372437568497</v>
      </c>
      <c r="N59" s="19">
        <v>0.39996410522445702</v>
      </c>
      <c r="CQ59" s="19" t="s">
        <v>1487</v>
      </c>
      <c r="CR59" s="19">
        <v>8264</v>
      </c>
      <c r="CS59" s="19">
        <v>906</v>
      </c>
      <c r="CT59" s="21">
        <v>10.963213939980639</v>
      </c>
      <c r="CU59" s="21">
        <v>7999.6471474507471</v>
      </c>
      <c r="CV59" s="21">
        <v>-619.03520992179074</v>
      </c>
      <c r="CW59" s="21">
        <v>-7.4907455218028884</v>
      </c>
    </row>
    <row r="60" spans="1:101" ht="15.6" x14ac:dyDescent="0.3">
      <c r="A60" s="19" t="s">
        <v>1302</v>
      </c>
      <c r="B60" s="19">
        <v>428</v>
      </c>
      <c r="C60" s="19">
        <v>1775</v>
      </c>
      <c r="D60" s="19">
        <v>24.112676056338</v>
      </c>
      <c r="E60" s="19">
        <v>-77.405972965730697</v>
      </c>
      <c r="F60" s="19">
        <v>140.86820487886999</v>
      </c>
      <c r="G60" s="19">
        <v>87.943313967608304</v>
      </c>
      <c r="H60" s="19">
        <v>-4.3608998853932803</v>
      </c>
      <c r="I60" s="19">
        <v>28.892885284166798</v>
      </c>
      <c r="J60" s="19">
        <v>105.26008202061401</v>
      </c>
      <c r="K60" s="19">
        <v>78.878052684013099</v>
      </c>
      <c r="L60" s="19">
        <v>1.0182774846177101</v>
      </c>
      <c r="M60" s="19">
        <v>33.202530166479498</v>
      </c>
      <c r="N60" s="19">
        <v>0.78044434645177796</v>
      </c>
      <c r="CQ60" s="19" t="s">
        <v>1488</v>
      </c>
      <c r="CR60" s="19">
        <v>8002</v>
      </c>
      <c r="CS60" s="19">
        <v>660</v>
      </c>
      <c r="CT60" s="21">
        <v>8.2479380154961248</v>
      </c>
      <c r="CU60" s="21">
        <v>7581.8412279972608</v>
      </c>
      <c r="CV60" s="21">
        <v>-766.25083340260244</v>
      </c>
      <c r="CW60" s="21">
        <v>-9.5757414821619893</v>
      </c>
    </row>
    <row r="61" spans="1:101" ht="15.6" x14ac:dyDescent="0.3">
      <c r="A61" s="19" t="s">
        <v>1303</v>
      </c>
      <c r="B61" s="19">
        <v>414</v>
      </c>
      <c r="C61" s="19">
        <v>1771</v>
      </c>
      <c r="D61" s="19">
        <v>23.3766233766234</v>
      </c>
      <c r="E61" s="19">
        <v>-183.68667650074099</v>
      </c>
      <c r="F61" s="19">
        <v>220.213628339877</v>
      </c>
      <c r="G61" s="19">
        <v>161.29681749530701</v>
      </c>
      <c r="H61" s="19">
        <v>-10.371918492419001</v>
      </c>
      <c r="I61" s="19">
        <v>10.6953493145705</v>
      </c>
      <c r="J61" s="19">
        <v>116.987168587554</v>
      </c>
      <c r="K61" s="19">
        <v>91.623481827974999</v>
      </c>
      <c r="L61" s="19">
        <v>0.92265455616923797</v>
      </c>
      <c r="M61" s="19">
        <v>94.205274840190995</v>
      </c>
      <c r="N61" s="19">
        <v>0.97761654628921302</v>
      </c>
      <c r="CQ61" s="12" t="s">
        <v>1397</v>
      </c>
    </row>
    <row r="62" spans="1:101" ht="15.6" x14ac:dyDescent="0.3">
      <c r="A62" s="19" t="s">
        <v>1304</v>
      </c>
      <c r="B62" s="19">
        <v>458</v>
      </c>
      <c r="C62" s="19">
        <v>1512</v>
      </c>
      <c r="D62" s="19">
        <v>30.291005291005298</v>
      </c>
      <c r="E62" s="19">
        <v>-27.459683670427498</v>
      </c>
      <c r="F62" s="19">
        <v>105.60118904156</v>
      </c>
      <c r="G62" s="19">
        <v>103.19574175495499</v>
      </c>
      <c r="H62" s="19">
        <v>-1.81611664486955</v>
      </c>
      <c r="I62" s="19">
        <v>55.5096611450371</v>
      </c>
      <c r="J62" s="19">
        <v>70.686276387878806</v>
      </c>
      <c r="K62" s="19">
        <v>69.269644804827294</v>
      </c>
      <c r="L62" s="19">
        <v>1.0148077235287301</v>
      </c>
      <c r="M62" s="19">
        <v>29.277713530609201</v>
      </c>
      <c r="N62" s="19">
        <v>0.63187903700370596</v>
      </c>
      <c r="CQ62" s="67" t="s">
        <v>1494</v>
      </c>
      <c r="CR62" s="67"/>
      <c r="CS62" s="67"/>
      <c r="CT62" s="67"/>
      <c r="CU62" s="67"/>
      <c r="CV62" s="67"/>
      <c r="CW62" s="67"/>
    </row>
    <row r="63" spans="1:101" ht="15.6" x14ac:dyDescent="0.3">
      <c r="A63" s="19" t="s">
        <v>1305</v>
      </c>
      <c r="B63" s="19">
        <v>445</v>
      </c>
      <c r="C63" s="19">
        <v>1898</v>
      </c>
      <c r="D63" s="19">
        <v>23.445732349841901</v>
      </c>
      <c r="E63" s="19">
        <v>-211.25037746751701</v>
      </c>
      <c r="F63" s="19">
        <v>243.02817419488699</v>
      </c>
      <c r="G63" s="19">
        <v>208.66123791986999</v>
      </c>
      <c r="H63" s="19">
        <v>-11.1301568739472</v>
      </c>
      <c r="I63" s="19">
        <v>8.2247861739684804</v>
      </c>
      <c r="J63" s="19">
        <v>108.22507271205799</v>
      </c>
      <c r="K63" s="19">
        <v>93.684202638120993</v>
      </c>
      <c r="L63" s="19">
        <v>0.98324761904403901</v>
      </c>
      <c r="M63" s="19">
        <v>31.701355323039198</v>
      </c>
      <c r="N63" s="19">
        <v>0.99077209939720501</v>
      </c>
      <c r="CQ63" s="19" t="s">
        <v>1476</v>
      </c>
      <c r="CR63" s="19">
        <v>30816</v>
      </c>
      <c r="CS63" s="19">
        <v>2792</v>
      </c>
      <c r="CT63" s="21">
        <v>9.0602284527518169</v>
      </c>
      <c r="CU63" s="21">
        <v>31755.826080032286</v>
      </c>
      <c r="CV63" s="21">
        <v>-508.36522396932924</v>
      </c>
      <c r="CW63" s="21">
        <v>-1.6496794651133475</v>
      </c>
    </row>
    <row r="64" spans="1:101" ht="15.6" x14ac:dyDescent="0.3">
      <c r="A64" s="19" t="s">
        <v>1306</v>
      </c>
      <c r="B64" s="19">
        <v>361</v>
      </c>
      <c r="C64" s="19">
        <v>1298</v>
      </c>
      <c r="D64" s="19">
        <v>27.812018489984599</v>
      </c>
      <c r="E64" s="19">
        <v>94.9820153557434</v>
      </c>
      <c r="F64" s="19">
        <v>69.492601329799797</v>
      </c>
      <c r="G64" s="19">
        <v>44.203846557200201</v>
      </c>
      <c r="H64" s="19">
        <v>7.3175666683931704</v>
      </c>
      <c r="I64" s="19">
        <v>131.71243193065899</v>
      </c>
      <c r="J64" s="19">
        <v>145.605991402678</v>
      </c>
      <c r="K64" s="19">
        <v>52.7594684115086</v>
      </c>
      <c r="L64" s="19">
        <v>1.03655866556126</v>
      </c>
      <c r="M64" s="19">
        <v>57.4895868051291</v>
      </c>
      <c r="N64" s="19">
        <v>0.24930819934701301</v>
      </c>
      <c r="CQ64" s="19" t="s">
        <v>1477</v>
      </c>
      <c r="CR64" s="19">
        <v>814</v>
      </c>
      <c r="CS64" s="19">
        <v>56</v>
      </c>
      <c r="CT64" s="21">
        <v>6.8796068796068797</v>
      </c>
      <c r="CU64" s="21">
        <v>1036.3849414356009</v>
      </c>
      <c r="CV64" s="21">
        <v>173.36569436382081</v>
      </c>
      <c r="CW64" s="21">
        <v>21.297996850592238</v>
      </c>
    </row>
    <row r="65" spans="1:101" ht="15.6" x14ac:dyDescent="0.3">
      <c r="A65" s="19" t="s">
        <v>1307</v>
      </c>
      <c r="B65" s="19">
        <v>419</v>
      </c>
      <c r="C65" s="19">
        <v>1352</v>
      </c>
      <c r="D65" s="19">
        <v>30.991124260355001</v>
      </c>
      <c r="E65" s="19">
        <v>77.381905765602696</v>
      </c>
      <c r="F65" s="19">
        <v>65.2871669269379</v>
      </c>
      <c r="G65" s="19">
        <v>57.975238549809198</v>
      </c>
      <c r="H65" s="19">
        <v>5.7235137400593699</v>
      </c>
      <c r="I65" s="19">
        <v>143.86934947518901</v>
      </c>
      <c r="J65" s="19">
        <v>58.783119028780398</v>
      </c>
      <c r="K65" s="19">
        <v>53.444040796008203</v>
      </c>
      <c r="L65" s="19">
        <v>1.0363724367742999</v>
      </c>
      <c r="M65" s="19">
        <v>61.762066928456001</v>
      </c>
      <c r="N65" s="19">
        <v>0.21195407908372699</v>
      </c>
      <c r="CQ65" s="19" t="s">
        <v>1478</v>
      </c>
      <c r="CR65" s="19">
        <v>2222</v>
      </c>
      <c r="CS65" s="19">
        <v>156</v>
      </c>
      <c r="CT65" s="21">
        <v>7.0207020702070206</v>
      </c>
      <c r="CU65" s="21">
        <v>1278.6016681042543</v>
      </c>
      <c r="CV65" s="21">
        <v>-999.52841530095861</v>
      </c>
      <c r="CW65" s="21">
        <v>-44.983277016244763</v>
      </c>
    </row>
    <row r="66" spans="1:101" ht="15.6" x14ac:dyDescent="0.3">
      <c r="A66" s="19" t="s">
        <v>1308</v>
      </c>
      <c r="B66" s="19">
        <v>341</v>
      </c>
      <c r="C66" s="19">
        <v>1423</v>
      </c>
      <c r="D66" s="19">
        <v>23.9634574841883</v>
      </c>
      <c r="E66" s="19">
        <v>-108.951224213914</v>
      </c>
      <c r="F66" s="19">
        <v>146.696387536732</v>
      </c>
      <c r="G66" s="19">
        <v>122.358704517577</v>
      </c>
      <c r="H66" s="19">
        <v>-7.6564458337254999</v>
      </c>
      <c r="I66" s="19">
        <v>24.1039132303979</v>
      </c>
      <c r="J66" s="19">
        <v>97.6027105308046</v>
      </c>
      <c r="K66" s="19">
        <v>82.285359677174199</v>
      </c>
      <c r="L66" s="19">
        <v>0.95754933500179296</v>
      </c>
      <c r="M66" s="19">
        <v>64.5126618501167</v>
      </c>
      <c r="N66" s="19">
        <v>0.90288839531788201</v>
      </c>
      <c r="CQ66" s="19" t="s">
        <v>1479</v>
      </c>
      <c r="CR66" s="19">
        <v>3168</v>
      </c>
      <c r="CS66" s="19">
        <v>299</v>
      </c>
      <c r="CT66" s="21">
        <v>9.4381313131313131</v>
      </c>
      <c r="CU66" s="21">
        <v>2986.1159200082698</v>
      </c>
      <c r="CV66" s="21">
        <v>-316.23987599214388</v>
      </c>
      <c r="CW66" s="21">
        <v>-9.9823193179338343</v>
      </c>
    </row>
    <row r="67" spans="1:101" ht="15.6" x14ac:dyDescent="0.3">
      <c r="A67" s="19" t="s">
        <v>1309</v>
      </c>
      <c r="B67" s="19">
        <v>488</v>
      </c>
      <c r="C67" s="19">
        <v>1779</v>
      </c>
      <c r="D67" s="19">
        <v>27.431141090500301</v>
      </c>
      <c r="E67" s="19">
        <v>-255.82744676063601</v>
      </c>
      <c r="F67" s="19">
        <v>289.92929861503598</v>
      </c>
      <c r="G67" s="19">
        <v>216.90765716843299</v>
      </c>
      <c r="H67" s="19">
        <v>-14.380407350232501</v>
      </c>
      <c r="I67" s="19">
        <v>5.0825295178495704</v>
      </c>
      <c r="J67" s="19">
        <v>129.483338291547</v>
      </c>
      <c r="K67" s="19">
        <v>96.238832826185003</v>
      </c>
      <c r="L67" s="19">
        <v>0.98355149194991898</v>
      </c>
      <c r="M67" s="19">
        <v>33.386552586564598</v>
      </c>
      <c r="N67" s="19">
        <v>0.995907385976464</v>
      </c>
      <c r="CQ67" s="19" t="s">
        <v>1480</v>
      </c>
      <c r="CR67" s="19">
        <v>3733</v>
      </c>
      <c r="CS67" s="19">
        <v>346</v>
      </c>
      <c r="CT67" s="21">
        <v>9.2686847039914291</v>
      </c>
      <c r="CU67" s="21">
        <v>3085.6885927957505</v>
      </c>
      <c r="CV67" s="21">
        <v>-784.29583684403724</v>
      </c>
      <c r="CW67" s="21">
        <v>-21.009800076186373</v>
      </c>
    </row>
    <row r="68" spans="1:101" ht="15.6" x14ac:dyDescent="0.3">
      <c r="A68" s="19" t="s">
        <v>1310</v>
      </c>
      <c r="B68" s="19">
        <v>411</v>
      </c>
      <c r="C68" s="19">
        <v>1657</v>
      </c>
      <c r="D68" s="19">
        <v>24.803862401931202</v>
      </c>
      <c r="E68" s="19">
        <v>-63.381251177134601</v>
      </c>
      <c r="F68" s="19">
        <v>129.911742624141</v>
      </c>
      <c r="G68" s="19">
        <v>103.089048217765</v>
      </c>
      <c r="H68" s="19">
        <v>-3.8250604210702801</v>
      </c>
      <c r="I68" s="19">
        <v>35.291497234982003</v>
      </c>
      <c r="J68" s="19">
        <v>91.174694334525697</v>
      </c>
      <c r="K68" s="19">
        <v>78.295075867327498</v>
      </c>
      <c r="L68" s="19">
        <v>1.06300926149664</v>
      </c>
      <c r="M68" s="19">
        <v>84.292947839001897</v>
      </c>
      <c r="N68" s="19">
        <v>0.75142513371469599</v>
      </c>
      <c r="CQ68" s="19" t="s">
        <v>1481</v>
      </c>
      <c r="CR68" s="19">
        <v>3376</v>
      </c>
      <c r="CS68" s="19">
        <v>390</v>
      </c>
      <c r="CT68" s="21">
        <v>11.552132701421801</v>
      </c>
      <c r="CU68" s="21">
        <v>3232.5801936900648</v>
      </c>
      <c r="CV68" s="21">
        <v>-285.54881599443843</v>
      </c>
      <c r="CW68" s="21">
        <v>-8.4581995259016125</v>
      </c>
    </row>
    <row r="69" spans="1:101" ht="15.6" x14ac:dyDescent="0.3">
      <c r="A69" s="19" t="s">
        <v>1311</v>
      </c>
      <c r="B69" s="19">
        <v>359</v>
      </c>
      <c r="C69" s="19">
        <v>1418</v>
      </c>
      <c r="D69" s="19">
        <v>25.317348377997199</v>
      </c>
      <c r="E69" s="19">
        <v>-51.216627274345498</v>
      </c>
      <c r="F69" s="19">
        <v>142.14603334672401</v>
      </c>
      <c r="G69" s="19">
        <v>78.739316068952803</v>
      </c>
      <c r="H69" s="19">
        <v>-3.61189190933325</v>
      </c>
      <c r="I69" s="19">
        <v>42.939363534565402</v>
      </c>
      <c r="J69" s="19">
        <v>145.20502247428499</v>
      </c>
      <c r="K69" s="19">
        <v>78.717127221102501</v>
      </c>
      <c r="L69" s="19">
        <v>1.0069107209067001</v>
      </c>
      <c r="M69" s="19">
        <v>11.9882744716973</v>
      </c>
      <c r="N69" s="19">
        <v>0.72885030070100998</v>
      </c>
      <c r="CQ69" s="19" t="s">
        <v>1482</v>
      </c>
      <c r="CR69" s="19">
        <v>8305</v>
      </c>
      <c r="CS69" s="19">
        <v>874</v>
      </c>
      <c r="CT69" s="21">
        <v>10.523780854906683</v>
      </c>
      <c r="CU69" s="21">
        <v>7386.2632081361608</v>
      </c>
      <c r="CV69" s="21">
        <v>-1244.3499522706479</v>
      </c>
      <c r="CW69" s="21">
        <v>-14.983142110423215</v>
      </c>
    </row>
    <row r="70" spans="1:101" ht="15.6" x14ac:dyDescent="0.3">
      <c r="A70" s="23" t="s">
        <v>1312</v>
      </c>
      <c r="B70" s="68" t="s">
        <v>1349</v>
      </c>
      <c r="C70" s="68"/>
      <c r="D70" s="68"/>
      <c r="E70" s="68"/>
      <c r="F70" s="68"/>
      <c r="G70" s="68"/>
      <c r="H70" s="68"/>
      <c r="I70" s="68"/>
      <c r="J70" s="68"/>
      <c r="K70" s="68"/>
      <c r="L70" s="68"/>
      <c r="M70" s="68"/>
      <c r="N70" s="68"/>
      <c r="CQ70" s="19" t="s">
        <v>1483</v>
      </c>
      <c r="CR70" s="19">
        <v>4382</v>
      </c>
      <c r="CS70" s="19">
        <v>474</v>
      </c>
      <c r="CT70" s="21">
        <v>10.816978548607942</v>
      </c>
      <c r="CU70" s="21">
        <v>4710.1552375489237</v>
      </c>
      <c r="CV70" s="21">
        <v>116.34747567147724</v>
      </c>
      <c r="CW70" s="21">
        <v>2.6551226762089741</v>
      </c>
    </row>
    <row r="71" spans="1:101" ht="15.6" x14ac:dyDescent="0.3">
      <c r="A71" s="19" t="s">
        <v>1313</v>
      </c>
      <c r="B71" s="19">
        <v>222</v>
      </c>
      <c r="C71" s="19">
        <v>822</v>
      </c>
      <c r="D71" s="19">
        <v>27.007299270072998</v>
      </c>
      <c r="E71" s="19">
        <v>56.1125536706585</v>
      </c>
      <c r="F71" s="19">
        <v>45.4299334629481</v>
      </c>
      <c r="G71" s="19">
        <v>26.949214965375901</v>
      </c>
      <c r="H71" s="19">
        <v>6.8263447287905699</v>
      </c>
      <c r="I71" s="19">
        <v>133.47682248744599</v>
      </c>
      <c r="J71" s="19">
        <v>63.377993367914897</v>
      </c>
      <c r="K71" s="19">
        <v>37.563398582470398</v>
      </c>
      <c r="L71" s="19">
        <v>1.0829687426518</v>
      </c>
      <c r="M71" s="19">
        <v>82.966058263932894</v>
      </c>
      <c r="N71" s="19">
        <v>0.23620439902116799</v>
      </c>
      <c r="CQ71" s="19" t="s">
        <v>1484</v>
      </c>
      <c r="CR71" s="19">
        <v>1935</v>
      </c>
      <c r="CS71" s="19">
        <v>206</v>
      </c>
      <c r="CT71" s="21">
        <v>10.645994832041342</v>
      </c>
      <c r="CU71" s="21">
        <v>2556.3281107922453</v>
      </c>
      <c r="CV71" s="21">
        <v>503.81170525263315</v>
      </c>
      <c r="CW71" s="21">
        <v>26.036780633211016</v>
      </c>
    </row>
    <row r="72" spans="1:101" ht="15.6" x14ac:dyDescent="0.3">
      <c r="A72" s="23" t="s">
        <v>1314</v>
      </c>
      <c r="B72" s="68" t="s">
        <v>1349</v>
      </c>
      <c r="C72" s="68"/>
      <c r="D72" s="68"/>
      <c r="E72" s="68"/>
      <c r="F72" s="68"/>
      <c r="G72" s="68"/>
      <c r="H72" s="68"/>
      <c r="I72" s="68"/>
      <c r="J72" s="68"/>
      <c r="K72" s="68"/>
      <c r="L72" s="68"/>
      <c r="M72" s="68"/>
      <c r="N72" s="68"/>
      <c r="CQ72" s="19" t="s">
        <v>1485</v>
      </c>
      <c r="CR72" s="19">
        <v>2181</v>
      </c>
      <c r="CS72" s="19">
        <v>232</v>
      </c>
      <c r="CT72" s="21">
        <v>10.637322329206786</v>
      </c>
      <c r="CU72" s="21">
        <v>2342.6075922986101</v>
      </c>
      <c r="CV72" s="21">
        <v>56.077212683679591</v>
      </c>
      <c r="CW72" s="21">
        <v>2.5711697699990639</v>
      </c>
    </row>
    <row r="73" spans="1:101" ht="15.6" x14ac:dyDescent="0.3">
      <c r="A73" s="19" t="s">
        <v>1315</v>
      </c>
      <c r="B73" s="19">
        <v>351</v>
      </c>
      <c r="C73" s="19">
        <v>1361</v>
      </c>
      <c r="D73" s="19">
        <v>25.7898603967671</v>
      </c>
      <c r="E73" s="19">
        <v>223.391268118298</v>
      </c>
      <c r="F73" s="19">
        <v>129.878791118745</v>
      </c>
      <c r="G73" s="19">
        <v>108.44746163453399</v>
      </c>
      <c r="H73" s="19">
        <v>16.413759597229799</v>
      </c>
      <c r="I73" s="19">
        <v>116.051966262279</v>
      </c>
      <c r="J73" s="19">
        <v>90.764369935284407</v>
      </c>
      <c r="K73" s="19">
        <v>76.687422687091797</v>
      </c>
      <c r="L73" s="19">
        <v>0.96455355127354103</v>
      </c>
      <c r="M73" s="19">
        <v>57.046744700534099</v>
      </c>
      <c r="N73" s="19">
        <v>0.25217547747850599</v>
      </c>
      <c r="CQ73" s="19" t="s">
        <v>1486</v>
      </c>
      <c r="CR73" s="19">
        <v>3599</v>
      </c>
      <c r="CS73" s="19">
        <v>417</v>
      </c>
      <c r="CT73" s="21">
        <v>11.586551819949985</v>
      </c>
      <c r="CU73" s="21">
        <v>4001.5696873489733</v>
      </c>
      <c r="CV73" s="21">
        <v>223.34120298152448</v>
      </c>
      <c r="CW73" s="21">
        <v>6.2056460956244646</v>
      </c>
    </row>
    <row r="74" spans="1:101" ht="15.6" x14ac:dyDescent="0.3">
      <c r="A74" s="19" t="s">
        <v>1316</v>
      </c>
      <c r="B74" s="19">
        <v>555</v>
      </c>
      <c r="C74" s="19">
        <v>2155</v>
      </c>
      <c r="D74" s="19">
        <v>25.754060324826</v>
      </c>
      <c r="E74" s="19">
        <v>70.832912986211795</v>
      </c>
      <c r="F74" s="19">
        <v>136.58175813862499</v>
      </c>
      <c r="G74" s="19">
        <v>67.709886985773295</v>
      </c>
      <c r="H74" s="19">
        <v>3.28691011536946</v>
      </c>
      <c r="I74" s="19">
        <v>99.657018408323495</v>
      </c>
      <c r="J74" s="19">
        <v>163.59297352688699</v>
      </c>
      <c r="K74" s="19">
        <v>75.547791201086198</v>
      </c>
      <c r="L74" s="19">
        <v>1.0370668341551299</v>
      </c>
      <c r="M74" s="19">
        <v>67.735950744866201</v>
      </c>
      <c r="N74" s="19">
        <v>0.28682463757312598</v>
      </c>
      <c r="CQ74" s="19" t="s">
        <v>1487</v>
      </c>
      <c r="CR74" s="19">
        <v>1736</v>
      </c>
      <c r="CS74" s="19">
        <v>144</v>
      </c>
      <c r="CT74" s="21">
        <v>8.2949308755760374</v>
      </c>
      <c r="CU74" s="21">
        <v>1753.053108633781</v>
      </c>
      <c r="CV74" s="21">
        <v>-63.399546797908215</v>
      </c>
      <c r="CW74" s="21">
        <v>-3.6520476266076156</v>
      </c>
    </row>
    <row r="75" spans="1:101" ht="15.6" x14ac:dyDescent="0.3">
      <c r="A75" s="19" t="s">
        <v>1317</v>
      </c>
      <c r="B75" s="19">
        <v>461</v>
      </c>
      <c r="C75" s="19">
        <v>1584</v>
      </c>
      <c r="D75" s="19">
        <v>29.103535353535399</v>
      </c>
      <c r="E75" s="19">
        <v>14.8028484841688</v>
      </c>
      <c r="F75" s="19">
        <v>90.569037016115303</v>
      </c>
      <c r="G75" s="19">
        <v>50.508420380285799</v>
      </c>
      <c r="H75" s="19">
        <v>0.93452326288944698</v>
      </c>
      <c r="I75" s="19">
        <v>76.814271245088506</v>
      </c>
      <c r="J75" s="19">
        <v>111.736250093742</v>
      </c>
      <c r="K75" s="19">
        <v>65.047931218178505</v>
      </c>
      <c r="L75" s="19">
        <v>0.99785277364094904</v>
      </c>
      <c r="M75" s="19">
        <v>4.3731775858614004</v>
      </c>
      <c r="N75" s="19">
        <v>0.437889487718152</v>
      </c>
      <c r="CQ75" s="19" t="s">
        <v>1488</v>
      </c>
      <c r="CR75" s="19">
        <v>1352</v>
      </c>
      <c r="CS75" s="19">
        <v>102</v>
      </c>
      <c r="CT75" s="21">
        <v>7.5443786982248522</v>
      </c>
      <c r="CU75" s="21">
        <v>1989.8643903540681</v>
      </c>
      <c r="CV75" s="21">
        <v>543.47117083636454</v>
      </c>
      <c r="CW75" s="21">
        <v>40.197571807423408</v>
      </c>
    </row>
    <row r="76" spans="1:101" ht="15.6" x14ac:dyDescent="0.3">
      <c r="A76" s="19" t="s">
        <v>1318</v>
      </c>
      <c r="B76" s="19">
        <v>176</v>
      </c>
      <c r="C76" s="19">
        <v>688</v>
      </c>
      <c r="D76" s="19">
        <v>25.581395348837201</v>
      </c>
      <c r="E76" s="19">
        <v>-101.04276924159301</v>
      </c>
      <c r="F76" s="19">
        <v>102.66871341259299</v>
      </c>
      <c r="G76" s="19">
        <v>102.66871341259299</v>
      </c>
      <c r="H76" s="19">
        <v>-14.6864490176734</v>
      </c>
      <c r="I76" s="19">
        <v>31.780411599256102</v>
      </c>
      <c r="J76" s="19">
        <v>68.041585803346095</v>
      </c>
      <c r="K76" s="19">
        <v>68.511897369864002</v>
      </c>
      <c r="L76" s="19">
        <v>0.959714952401161</v>
      </c>
      <c r="M76" s="19">
        <v>47.587992569517098</v>
      </c>
      <c r="N76" s="19">
        <v>0.97029839201133505</v>
      </c>
      <c r="CQ76" s="12" t="s">
        <v>1397</v>
      </c>
    </row>
    <row r="77" spans="1:101" ht="15.6" x14ac:dyDescent="0.3">
      <c r="A77" s="19" t="s">
        <v>1319</v>
      </c>
      <c r="B77" s="19">
        <v>1569</v>
      </c>
      <c r="C77" s="19">
        <v>6004</v>
      </c>
      <c r="D77" s="19">
        <v>26.1325782811459</v>
      </c>
      <c r="E77" s="19">
        <v>-190.35088604674499</v>
      </c>
      <c r="F77" s="19">
        <v>243.28434378450001</v>
      </c>
      <c r="G77" s="19">
        <v>238.31813502929799</v>
      </c>
      <c r="H77" s="19">
        <v>-3.1704011666679799</v>
      </c>
      <c r="I77" s="19">
        <v>2.9429113741863202</v>
      </c>
      <c r="J77" s="19">
        <v>96.094962553361896</v>
      </c>
      <c r="K77" s="19">
        <v>97.065618740769594</v>
      </c>
      <c r="L77" s="19">
        <v>0.995147276430841</v>
      </c>
      <c r="M77" s="19">
        <v>17.7545470275257</v>
      </c>
      <c r="N77" s="19">
        <v>0.84215357814639502</v>
      </c>
    </row>
    <row r="78" spans="1:101" ht="15.6" x14ac:dyDescent="0.3">
      <c r="A78" s="19" t="s">
        <v>1320</v>
      </c>
      <c r="B78" s="19">
        <v>392</v>
      </c>
      <c r="C78" s="19">
        <v>1512</v>
      </c>
      <c r="D78" s="19">
        <v>25.925925925925899</v>
      </c>
      <c r="E78" s="19">
        <v>-85.433097840075106</v>
      </c>
      <c r="F78" s="19">
        <v>152.20141756623801</v>
      </c>
      <c r="G78" s="19">
        <v>91.265186227309798</v>
      </c>
      <c r="H78" s="19">
        <v>-5.6503371587351303</v>
      </c>
      <c r="I78" s="19">
        <v>27.823941200839101</v>
      </c>
      <c r="J78" s="19">
        <v>136.971258933873</v>
      </c>
      <c r="K78" s="19">
        <v>83.116048781703398</v>
      </c>
      <c r="L78" s="19">
        <v>0.94940375048937697</v>
      </c>
      <c r="M78" s="19">
        <v>77.212258857040197</v>
      </c>
      <c r="N78" s="19">
        <v>0.80873162001745802</v>
      </c>
    </row>
    <row r="79" spans="1:101" ht="15.6" x14ac:dyDescent="0.3">
      <c r="A79" s="19" t="s">
        <v>1321</v>
      </c>
      <c r="B79" s="19">
        <v>353</v>
      </c>
      <c r="C79" s="19">
        <v>1219</v>
      </c>
      <c r="D79" s="19">
        <v>28.9581624282199</v>
      </c>
      <c r="E79" s="19">
        <v>-126.769392013458</v>
      </c>
      <c r="F79" s="19">
        <v>126.769392013458</v>
      </c>
      <c r="G79" s="19">
        <v>126.769392013458</v>
      </c>
      <c r="H79" s="19">
        <v>-10.3994579174288</v>
      </c>
      <c r="I79" s="19">
        <v>23.009791128814602</v>
      </c>
      <c r="J79" s="19">
        <v>75.990208871185402</v>
      </c>
      <c r="K79" s="19">
        <v>76.757786738571198</v>
      </c>
      <c r="L79" s="19">
        <v>1.00680076353779</v>
      </c>
      <c r="M79" s="19">
        <v>11.9926173971594</v>
      </c>
      <c r="N79" s="19">
        <v>0.97517894221233103</v>
      </c>
    </row>
    <row r="80" spans="1:101" ht="15.6" x14ac:dyDescent="0.3">
      <c r="A80" s="19" t="s">
        <v>1322</v>
      </c>
      <c r="B80" s="19">
        <v>325</v>
      </c>
      <c r="C80" s="19">
        <v>1434</v>
      </c>
      <c r="D80" s="19">
        <v>22.663877266387701</v>
      </c>
      <c r="E80" s="19">
        <v>-72.379709713208101</v>
      </c>
      <c r="F80" s="19">
        <v>113.714537551435</v>
      </c>
      <c r="G80" s="19">
        <v>113.714537551435</v>
      </c>
      <c r="H80" s="19">
        <v>-5.04739956159053</v>
      </c>
      <c r="I80" s="19">
        <v>32.025878411086097</v>
      </c>
      <c r="J80" s="19">
        <v>76.636277296520106</v>
      </c>
      <c r="K80" s="19">
        <v>77.410381107596095</v>
      </c>
      <c r="L80" s="19">
        <v>0.997572332391644</v>
      </c>
      <c r="M80" s="19">
        <v>3.9754169325635802</v>
      </c>
      <c r="N80" s="19">
        <v>0.77704050240584099</v>
      </c>
    </row>
    <row r="81" spans="1:14" ht="15.6" x14ac:dyDescent="0.3">
      <c r="A81" s="19" t="s">
        <v>1323</v>
      </c>
      <c r="B81" s="19">
        <v>299</v>
      </c>
      <c r="C81" s="19">
        <v>1045</v>
      </c>
      <c r="D81" s="19">
        <v>28.612440191387599</v>
      </c>
      <c r="E81" s="19">
        <v>-92.182376169272302</v>
      </c>
      <c r="F81" s="19">
        <v>117.989923136443</v>
      </c>
      <c r="G81" s="19">
        <v>93.786045416839997</v>
      </c>
      <c r="H81" s="19">
        <v>-8.82128001619831</v>
      </c>
      <c r="I81" s="19">
        <v>31.670613462841501</v>
      </c>
      <c r="J81" s="19">
        <v>86.917909736984299</v>
      </c>
      <c r="K81" s="19">
        <v>73.293694357357495</v>
      </c>
      <c r="L81" s="19">
        <v>0.95139567813910697</v>
      </c>
      <c r="M81" s="19">
        <v>69.718356700414304</v>
      </c>
      <c r="N81" s="19">
        <v>0.90476237442071095</v>
      </c>
    </row>
    <row r="82" spans="1:14" ht="15.6" x14ac:dyDescent="0.3">
      <c r="A82" s="19" t="s">
        <v>1324</v>
      </c>
      <c r="B82" s="19">
        <v>282</v>
      </c>
      <c r="C82" s="19">
        <v>1091</v>
      </c>
      <c r="D82" s="19">
        <v>25.847846012832299</v>
      </c>
      <c r="E82" s="19">
        <v>-104.166176004104</v>
      </c>
      <c r="F82" s="19">
        <v>153.417111520997</v>
      </c>
      <c r="G82" s="19">
        <v>114.978343577175</v>
      </c>
      <c r="H82" s="19">
        <v>-9.5477704861690391</v>
      </c>
      <c r="I82" s="19">
        <v>26.591665640530501</v>
      </c>
      <c r="J82" s="19">
        <v>109.002995669759</v>
      </c>
      <c r="K82" s="19">
        <v>82.060086954304694</v>
      </c>
      <c r="L82" s="19">
        <v>0.98901283919143801</v>
      </c>
      <c r="M82" s="19">
        <v>17.0909915811582</v>
      </c>
      <c r="N82" s="19">
        <v>0.90851089052380996</v>
      </c>
    </row>
    <row r="83" spans="1:14" ht="15.6" x14ac:dyDescent="0.3">
      <c r="A83" s="23" t="s">
        <v>1352</v>
      </c>
      <c r="B83" s="68" t="s">
        <v>1353</v>
      </c>
      <c r="C83" s="68"/>
      <c r="D83" s="68"/>
      <c r="E83" s="68"/>
      <c r="F83" s="68"/>
      <c r="G83" s="68"/>
      <c r="H83" s="68"/>
      <c r="I83" s="68"/>
      <c r="J83" s="68"/>
      <c r="K83" s="68"/>
      <c r="L83" s="68"/>
      <c r="M83" s="68"/>
      <c r="N83" s="68"/>
    </row>
    <row r="84" spans="1:14" ht="15.6" x14ac:dyDescent="0.3">
      <c r="A84" s="19" t="s">
        <v>1325</v>
      </c>
      <c r="B84" s="19">
        <v>257</v>
      </c>
      <c r="C84" s="19">
        <v>1003</v>
      </c>
      <c r="D84" s="19">
        <v>25.623130608175501</v>
      </c>
      <c r="E84" s="19">
        <v>-93.277325266597103</v>
      </c>
      <c r="F84" s="19">
        <v>127.709543467309</v>
      </c>
      <c r="G84" s="19">
        <v>104.029511799335</v>
      </c>
      <c r="H84" s="19">
        <v>-9.2998330275769803</v>
      </c>
      <c r="I84" s="19">
        <v>31.837186381323601</v>
      </c>
      <c r="J84" s="19">
        <v>91.493613024833095</v>
      </c>
      <c r="K84" s="19">
        <v>76.000159723443005</v>
      </c>
      <c r="L84" s="19">
        <v>0.99754935629461094</v>
      </c>
      <c r="M84" s="19">
        <v>3.6394338341717098</v>
      </c>
      <c r="N84" s="19">
        <v>0.919241517392267</v>
      </c>
    </row>
    <row r="85" spans="1:14" ht="15.6" x14ac:dyDescent="0.3">
      <c r="A85" s="19" t="s">
        <v>1326</v>
      </c>
      <c r="B85" s="19">
        <v>608</v>
      </c>
      <c r="C85" s="19">
        <v>2236</v>
      </c>
      <c r="D85" s="19">
        <v>27.191413237924898</v>
      </c>
      <c r="E85" s="19">
        <v>38.7110720150947</v>
      </c>
      <c r="F85" s="19">
        <v>108.974575711119</v>
      </c>
      <c r="G85" s="19">
        <v>85.369015235980001</v>
      </c>
      <c r="H85" s="19">
        <v>1.73126440139064</v>
      </c>
      <c r="I85" s="19">
        <v>80.787929994846394</v>
      </c>
      <c r="J85" s="19">
        <v>91.166965800890793</v>
      </c>
      <c r="K85" s="19">
        <v>75.049656663383502</v>
      </c>
      <c r="L85" s="19">
        <v>1.0475809640415199</v>
      </c>
      <c r="M85" s="19">
        <v>81.718333987408599</v>
      </c>
      <c r="N85" s="19">
        <v>0.36737907290489702</v>
      </c>
    </row>
    <row r="86" spans="1:14" ht="15.6" x14ac:dyDescent="0.3">
      <c r="A86" s="19" t="s">
        <v>1327</v>
      </c>
      <c r="B86" s="19">
        <v>430</v>
      </c>
      <c r="C86" s="19">
        <v>1632</v>
      </c>
      <c r="D86" s="19">
        <v>26.348039215686299</v>
      </c>
      <c r="E86" s="19">
        <v>-162.35067964870601</v>
      </c>
      <c r="F86" s="19">
        <v>172.52987379225601</v>
      </c>
      <c r="G86" s="19">
        <v>164.33141044282999</v>
      </c>
      <c r="H86" s="19">
        <v>-9.9479583118079606</v>
      </c>
      <c r="I86" s="19">
        <v>14.0452623989281</v>
      </c>
      <c r="J86" s="19">
        <v>91.594333033222398</v>
      </c>
      <c r="K86" s="19">
        <v>87.237653283866507</v>
      </c>
      <c r="L86" s="19">
        <v>0.96861588337473004</v>
      </c>
      <c r="M86" s="19">
        <v>56.166682235132498</v>
      </c>
      <c r="N86" s="19">
        <v>0.97220090712686702</v>
      </c>
    </row>
    <row r="87" spans="1:14" ht="15.6" x14ac:dyDescent="0.3">
      <c r="A87" s="19" t="s">
        <v>1328</v>
      </c>
      <c r="B87" s="19">
        <v>426</v>
      </c>
      <c r="C87" s="19">
        <v>1520</v>
      </c>
      <c r="D87" s="19">
        <v>28.026315789473699</v>
      </c>
      <c r="E87" s="19">
        <v>-7.08355358320674</v>
      </c>
      <c r="F87" s="19">
        <v>114.172917010674</v>
      </c>
      <c r="G87" s="19">
        <v>92.836646477153806</v>
      </c>
      <c r="H87" s="19">
        <v>-0.46602326205307498</v>
      </c>
      <c r="I87" s="19">
        <v>62.906229867035499</v>
      </c>
      <c r="J87" s="19">
        <v>88.444508729303394</v>
      </c>
      <c r="K87" s="19">
        <v>72.683176717756993</v>
      </c>
      <c r="L87" s="19">
        <v>1.00674972452349</v>
      </c>
      <c r="M87" s="19">
        <v>12.9833529902584</v>
      </c>
      <c r="N87" s="19">
        <v>0.530355737010066</v>
      </c>
    </row>
    <row r="88" spans="1:14" ht="15.6" x14ac:dyDescent="0.3">
      <c r="A88" s="19" t="s">
        <v>1329</v>
      </c>
      <c r="B88" s="19">
        <v>254</v>
      </c>
      <c r="C88" s="19">
        <v>925</v>
      </c>
      <c r="D88" s="19">
        <v>27.459459459459499</v>
      </c>
      <c r="E88" s="19">
        <v>17.080713564928502</v>
      </c>
      <c r="F88" s="19">
        <v>52.678221217743598</v>
      </c>
      <c r="G88" s="19">
        <v>32.127953612004198</v>
      </c>
      <c r="H88" s="19">
        <v>1.8465636286409199</v>
      </c>
      <c r="I88" s="19">
        <v>94.405401278142307</v>
      </c>
      <c r="J88" s="19">
        <v>73.235745135870005</v>
      </c>
      <c r="K88" s="19">
        <v>43.686020229785697</v>
      </c>
      <c r="L88" s="19">
        <v>1.0550963895892</v>
      </c>
      <c r="M88" s="19">
        <v>67.973998451938499</v>
      </c>
      <c r="N88" s="19">
        <v>0.40298693654489298</v>
      </c>
    </row>
    <row r="89" spans="1:14" ht="15.6" x14ac:dyDescent="0.3">
      <c r="A89" s="19" t="s">
        <v>1330</v>
      </c>
      <c r="B89" s="19">
        <v>398</v>
      </c>
      <c r="C89" s="19">
        <v>1375</v>
      </c>
      <c r="D89" s="19">
        <v>28.945454545454499</v>
      </c>
      <c r="E89" s="19">
        <v>29.887635129916401</v>
      </c>
      <c r="F89" s="19">
        <v>66.704025679619406</v>
      </c>
      <c r="G89" s="19">
        <v>41.946292352216197</v>
      </c>
      <c r="H89" s="19">
        <v>2.1736461912666498</v>
      </c>
      <c r="I89" s="19">
        <v>92.724361247794803</v>
      </c>
      <c r="J89" s="19">
        <v>85.931246249518793</v>
      </c>
      <c r="K89" s="19">
        <v>52.704081184575998</v>
      </c>
      <c r="L89" s="19">
        <v>0.97403545739117903</v>
      </c>
      <c r="M89" s="19">
        <v>46.871860995895901</v>
      </c>
      <c r="N89" s="19">
        <v>0.369268190759791</v>
      </c>
    </row>
    <row r="90" spans="1:14" ht="15.6" x14ac:dyDescent="0.3">
      <c r="A90" s="19" t="s">
        <v>1331</v>
      </c>
      <c r="B90" s="19">
        <v>604</v>
      </c>
      <c r="C90" s="19">
        <v>2237</v>
      </c>
      <c r="D90" s="19">
        <v>27.000447027268699</v>
      </c>
      <c r="E90" s="19">
        <v>168.09396716302001</v>
      </c>
      <c r="F90" s="19">
        <v>82.124355324080199</v>
      </c>
      <c r="G90" s="19">
        <v>62.674946579832699</v>
      </c>
      <c r="H90" s="19">
        <v>7.51425870196781</v>
      </c>
      <c r="I90" s="19">
        <v>246.83214438503501</v>
      </c>
      <c r="J90" s="19">
        <v>363.52041112128302</v>
      </c>
      <c r="K90" s="19">
        <v>62.838226918551399</v>
      </c>
      <c r="L90" s="19">
        <v>1.08622111251265</v>
      </c>
      <c r="M90" s="19">
        <v>98.099675078699704</v>
      </c>
      <c r="N90" s="19">
        <v>0.10275068367988401</v>
      </c>
    </row>
    <row r="91" spans="1:14" ht="15.6" x14ac:dyDescent="0.3">
      <c r="A91" s="19" t="s">
        <v>1332</v>
      </c>
      <c r="B91" s="19">
        <v>2230</v>
      </c>
      <c r="C91" s="19">
        <v>9235</v>
      </c>
      <c r="D91" s="19">
        <v>24.147265836491599</v>
      </c>
      <c r="E91" s="19">
        <v>-140.142313467599</v>
      </c>
      <c r="F91" s="19">
        <v>530.249826743168</v>
      </c>
      <c r="G91" s="19">
        <v>119.445727038285</v>
      </c>
      <c r="H91" s="19">
        <v>-1.5175128691672899</v>
      </c>
      <c r="I91" s="19">
        <v>1.09568435768357</v>
      </c>
      <c r="J91" s="19">
        <v>452.70590475671099</v>
      </c>
      <c r="K91" s="19">
        <v>99.814547848819203</v>
      </c>
      <c r="L91" s="19">
        <v>1.0021391158439299</v>
      </c>
      <c r="M91" s="19">
        <v>9.2206077664836403</v>
      </c>
      <c r="N91" s="19">
        <v>0.69557301424482298</v>
      </c>
    </row>
    <row r="92" spans="1:14" ht="15.6" x14ac:dyDescent="0.3">
      <c r="A92" s="19" t="s">
        <v>1333</v>
      </c>
      <c r="B92" s="19">
        <v>486</v>
      </c>
      <c r="C92" s="19">
        <v>1682</v>
      </c>
      <c r="D92" s="19">
        <v>28.894173602853702</v>
      </c>
      <c r="E92" s="19">
        <v>-39.345894434628697</v>
      </c>
      <c r="F92" s="19">
        <v>162.64085036428401</v>
      </c>
      <c r="G92" s="19">
        <v>107.29087327421099</v>
      </c>
      <c r="H92" s="19">
        <v>-2.3392327250076499</v>
      </c>
      <c r="I92" s="19">
        <v>49.217481410422302</v>
      </c>
      <c r="J92" s="19">
        <v>136.18821806789899</v>
      </c>
      <c r="K92" s="19">
        <v>83.906669422358306</v>
      </c>
      <c r="L92" s="19">
        <v>1.0277798131750799</v>
      </c>
      <c r="M92" s="19">
        <v>52.383255315653301</v>
      </c>
      <c r="N92" s="19">
        <v>0.68661741747701699</v>
      </c>
    </row>
    <row r="93" spans="1:14" ht="15.6" x14ac:dyDescent="0.3">
      <c r="A93" s="19" t="s">
        <v>1334</v>
      </c>
      <c r="B93" s="19">
        <v>514</v>
      </c>
      <c r="C93" s="19">
        <v>2031</v>
      </c>
      <c r="D93" s="19">
        <v>25.3077301821763</v>
      </c>
      <c r="E93" s="19">
        <v>-152.186980739511</v>
      </c>
      <c r="F93" s="19">
        <v>263.61133816748497</v>
      </c>
      <c r="G93" s="19">
        <v>205.555897959437</v>
      </c>
      <c r="H93" s="19">
        <v>-7.4932043692521297</v>
      </c>
      <c r="I93" s="19">
        <v>10.792343105738199</v>
      </c>
      <c r="J93" s="19">
        <v>102.391744109079</v>
      </c>
      <c r="K93" s="19">
        <v>94.037667027307407</v>
      </c>
      <c r="L93" s="19">
        <v>0.96057002425196203</v>
      </c>
      <c r="M93" s="19">
        <v>71.212238452789407</v>
      </c>
      <c r="N93" s="19">
        <v>0.87207544163871098</v>
      </c>
    </row>
    <row r="94" spans="1:14" ht="15.6" x14ac:dyDescent="0.3">
      <c r="A94" s="19" t="s">
        <v>1335</v>
      </c>
      <c r="B94" s="19">
        <v>293</v>
      </c>
      <c r="C94" s="19">
        <v>1499</v>
      </c>
      <c r="D94" s="19">
        <v>19.546364242828599</v>
      </c>
      <c r="E94" s="19">
        <v>-12.686557727214</v>
      </c>
      <c r="F94" s="19">
        <v>223.20941480951601</v>
      </c>
      <c r="G94" s="19">
        <v>92.886372500429601</v>
      </c>
      <c r="H94" s="19">
        <v>-0.84633473830646899</v>
      </c>
      <c r="I94" s="19">
        <v>50.794556012195997</v>
      </c>
      <c r="J94" s="19">
        <v>301.54817046781</v>
      </c>
      <c r="K94" s="19">
        <v>91.580462784237696</v>
      </c>
      <c r="L94" s="19">
        <v>1.05397492275182</v>
      </c>
      <c r="M94" s="19">
        <v>68.129976144782106</v>
      </c>
      <c r="N94" s="19">
        <v>0.54595072862438698</v>
      </c>
    </row>
    <row r="95" spans="1:14" x14ac:dyDescent="0.3">
      <c r="A95" s="12" t="s">
        <v>1397</v>
      </c>
    </row>
  </sheetData>
  <autoFilter ref="A1:A94" xr:uid="{53C09626-5CF9-4C8E-8647-32C11571CC80}"/>
  <mergeCells count="14">
    <mergeCell ref="B72:N72"/>
    <mergeCell ref="B83:N83"/>
    <mergeCell ref="B42:N42"/>
    <mergeCell ref="B31:N31"/>
    <mergeCell ref="CQ32:CW32"/>
    <mergeCell ref="CQ47:CW47"/>
    <mergeCell ref="CQ62:CW62"/>
    <mergeCell ref="CQ2:CW2"/>
    <mergeCell ref="CQ17:CW17"/>
    <mergeCell ref="B36:N36"/>
    <mergeCell ref="B70:N70"/>
    <mergeCell ref="B5:G5"/>
    <mergeCell ref="H5:N5"/>
    <mergeCell ref="AJ18:AL18"/>
  </mergeCells>
  <hyperlinks>
    <hyperlink ref="AF18" location="MAIN!B7" tooltip="Return to main sheet" display="&lt; Return to Main Sheet &gt;" xr:uid="{7A0753E1-8F35-419B-A20A-A7F8249FCBAC}"/>
    <hyperlink ref="X12" location="MAIN!B5" tooltip="Return to main sheet" display="&lt; Return to Main Sheet &gt;" xr:uid="{906972A7-60AE-4CFD-AC1B-DCF406BAB28D}"/>
    <hyperlink ref="P7" location="MAIN!B4" tooltip="Return to main sheet" display="&lt; Return to Main Sheet &gt;" xr:uid="{29A4E5EE-7A3C-4C79-A6BE-B7B52DC04523}"/>
    <hyperlink ref="A95" location="MAIN!B2" tooltip="Return to main sheet" display="&lt; Return to Main Sheet &gt;" xr:uid="{D76ACF41-A7C6-4DBD-8F11-3E2C28792317}"/>
    <hyperlink ref="AN35" location="MAIN!B8" tooltip="Return to main sheet" display="&lt; Return to Main Sheet &gt;" xr:uid="{61DC9021-6088-4E69-84E7-8513780160F9}"/>
    <hyperlink ref="AV9" location="MAIN!B24" display="&lt; Return to Main Sheet &gt;" xr:uid="{A4871D19-90AF-4255-8972-86A8FA9FAEF1}"/>
    <hyperlink ref="BL7" location="MAIN!B16" display="&lt; Return to Main Sheet &gt;" xr:uid="{C813691B-579B-45AB-95CC-F30BDC28EB30}"/>
    <hyperlink ref="BD12" location="MAIN!B13" display="&lt; Return to Main Sheet &gt;" xr:uid="{6F785011-D83A-4E13-9053-5573F8E15803}"/>
    <hyperlink ref="BT8" location="MAIN!B18" display="&lt; Return to Main Sheet &gt;" xr:uid="{0DA5AC05-FC55-42A7-8AE4-F5DF084BDD1C}"/>
    <hyperlink ref="CI11" location="MAIN!B19" display="&lt; Return to Main Sheet &gt;" xr:uid="{B69FD847-6AAB-444D-AA30-E1DEF1E86EAE}"/>
    <hyperlink ref="CQ16" location="MAIN!B20" display="&lt; Return to Main Sheet &gt;" xr:uid="{4014C32B-B57B-4B74-AA20-36A69F79B005}"/>
    <hyperlink ref="CY16" location="MAIN!B21" display="&lt; Return to Main Sheet &gt;" xr:uid="{0C740C6B-C861-4D04-994C-EB2970737474}"/>
    <hyperlink ref="DG15" location="MAIN!B141" display="&lt; Return to Main Sheet &gt;" xr:uid="{D377577D-D95C-4940-A8B0-8037A4939089}"/>
    <hyperlink ref="DO15" location="MAIN!B142" display="&lt; Return to Main Sheet &gt;" xr:uid="{15CF1795-D96B-4836-BF33-F6C108956E4C}"/>
    <hyperlink ref="DW16" location="MAIN!B33" display="&lt; Return to Main Sheet &gt;" xr:uid="{5F6B9235-2084-4321-A5EB-FCDBCC40BDAA}"/>
    <hyperlink ref="EE10" location="MAIN!B35" display="&lt; Return to Main Sheet &gt;" xr:uid="{87B05580-34AB-4DBC-AA0B-44165A56741B}"/>
    <hyperlink ref="EM12" location="MAIN!B37" display="&lt; Return to Main Sheet &gt;" xr:uid="{56D055EC-C74E-4C06-BF2B-9D45C0084746}"/>
    <hyperlink ref="FC9" location="MAIN!B39" display="&lt; Return to Main Sheet &gt;" xr:uid="{40411423-9807-4F20-9EB3-6B9587A188D2}"/>
    <hyperlink ref="FK11" location="MAIN!B40" tooltip="RETURN" display="&lt; Return to Main Sheet &gt;" xr:uid="{834AC52D-CF8C-4175-A8FC-A85AD8D9ABFD}"/>
    <hyperlink ref="FS11" location="MAIN!B41" tooltip="RETURN" display="&lt; Return to Main Sheet &gt;" xr:uid="{BDEE3273-77F2-4121-B45D-480EE044CBC8}"/>
    <hyperlink ref="GA11" location="MAIN!B42" tooltip="RETURN" display="&lt; Return to Main Sheet &gt;" xr:uid="{D636D401-76B9-43BA-9774-2DA552A2670E}"/>
    <hyperlink ref="GI12" location="MAIN!B43" tooltip="RETURN" display="&lt; Return to Main Sheet &gt;" xr:uid="{6B19CB75-828A-4349-9719-1EACA5214070}"/>
    <hyperlink ref="GQ12" location="MAIN!B44" tooltip="RETURN" display="&lt; Return to Main Sheet &gt;" xr:uid="{B97DA766-8D2D-4BBB-BA17-ED30263D4D42}"/>
    <hyperlink ref="GY23" location="MAIN!B47" tooltip="RETURN" display="&lt; Return to Main Sheet &gt;" xr:uid="{372D44F4-96A0-44A9-8F2B-A625146F4C62}"/>
    <hyperlink ref="HG29" location="MAIN!B50" tooltip="RETURN" display="&lt; Return to Main Sheet &gt;" xr:uid="{9B39F952-1DFB-4571-B83D-13CFA17F8A8E}"/>
    <hyperlink ref="CQ76" location="MAIN!B20" display="&lt; Return to Main Sheet &gt;" xr:uid="{12DE3435-9142-4C9D-B036-65402AAB3C52}"/>
    <hyperlink ref="CQ61" location="MAIN!B20" display="&lt; Return to Main Sheet &gt;" xr:uid="{0B42E9FD-A116-4B14-9753-694FDE38D18E}"/>
    <hyperlink ref="CQ46" location="MAIN!B20" display="&lt; Return to Main Sheet &gt;" xr:uid="{A71AB6A8-D4ED-4EF3-9865-3335BE4ACCC7}"/>
    <hyperlink ref="CQ31" location="MAIN!B20" display="&lt; Return to Main Sheet &gt;" xr:uid="{11AE7699-40F0-4717-BDB0-1D55FD18F937}"/>
    <hyperlink ref="HO12" location="MAIN!B59" tooltip="RETURN" display="&lt; Return to Main Sheet &gt;" xr:uid="{8C31F391-EFEB-47B1-9700-0C15523C5B02}"/>
    <hyperlink ref="EU8" location="MAIN!B38" tooltip="RETURN" display="&lt; Return to Main Sheet &gt;" xr:uid="{21318695-48BF-41B3-91E5-42F250D0E521}"/>
    <hyperlink ref="H5:N5" location="MAIN!B2" tooltip="RETURN" display="&lt; Return to Main Sheet &gt;" xr:uid="{544EFC55-30D3-45DE-9FBB-C5C1D91F5604}"/>
    <hyperlink ref="AJ18:AL18" location="MAIN!B8" tooltip="&lt; **********  RETURN  ********** &gt;" display="&lt; Return to Main Sheet &gt;" xr:uid="{F6A2CC22-34F7-4B8B-9585-C1E83F630843}"/>
    <hyperlink ref="HW8" location="MAIN!B28" tooltip="RETURN" display="&lt; Return to Main Sheet &gt;" xr:uid="{EEB6D656-F689-44DA-A9DA-1326CAE2AF6B}"/>
    <hyperlink ref="IM18" location="MAIN!B353" tooltip="RETURN" display="&lt; Return to Main Sheet &gt;" xr:uid="{229E3AD2-CDF4-459B-B6DB-028690114F37}"/>
    <hyperlink ref="IE7" location="MAIN!B29" tooltip="RETURN" display="&lt; Return to Main Sheet &gt;" xr:uid="{030015EF-07C2-49DE-8BB1-760E2EDFF0A0}"/>
    <hyperlink ref="JC2" location="Sire_All_Cols" tooltip="&lt; **********  RETURN  ********** &gt;" display="&lt; Return to Main Sheet &gt; " xr:uid="{5CDE9A48-1926-4D00-9DC1-502DC03B0C44}"/>
    <hyperlink ref="JC3" location="Sire_RaceType_Cols" tooltip="&lt; **********  RETURN  ********** &gt;" display="&lt; Return to Main Sheet &gt; " xr:uid="{EAE17FE6-0906-4A4F-BFC2-3FD5B52E7B99}"/>
    <hyperlink ref="JC4" location="Sire_Going_Cols" tooltip="&lt; **********  RETURN  ********** &gt;" display="&lt; Return to Main Sheet &gt; " xr:uid="{1C84EFDE-ED0C-450A-8D41-F2EE3A0C8413}"/>
    <hyperlink ref="JC5" location="Sire_Distance_Cols" tooltip="&lt; **********  RETURN  ********** &gt;" display="&lt; Return to Main Sheet &gt; " xr:uid="{B5FE2B2F-3411-471A-A553-E5FC66FE8A78}"/>
    <hyperlink ref="JC6" location="Sire_GoingDistance_Cols" tooltip="&lt; **********  RETURN  ********** &gt;" display="&lt; Return to Main Sheet &gt; " xr:uid="{B70E29CB-2647-43D3-933D-D3D173FD5D2F}"/>
    <hyperlink ref="JC7" location="Sire_DistanceRange_Cols" tooltip="&lt; **********  RETURN  ********** &gt;" display="&lt; Return to Main Sheet &gt; " xr:uid="{05132344-66DC-41B9-A992-82737D20C1DB}"/>
    <hyperlink ref="JC8" location="Sire_RaceClass_Cols" tooltip="&lt; **********  RETURN  ********** &gt;" display="&lt; Return to Main Sheet &gt; " xr:uid="{0749426F-CAE7-48FE-9A99-7459CC708194}"/>
    <hyperlink ref="JC9" location="Sire_Age_Cols" tooltip="&lt; **********  RETURN  ********** &gt;" display="&lt; Return to Main Sheet &gt; " xr:uid="{FEEC076E-AD01-4977-B730-88AB402C77D9}"/>
    <hyperlink ref="JC10" location="Sire_AdjacentGoing_Cols" tooltip="&lt; **********  RETURN  ********** &gt;" display="&lt; Return to Main Sheet &gt; " xr:uid="{2F209B91-7D8F-46FC-B273-C2C60A716F18}"/>
    <hyperlink ref="JS2" location="Dam_All_Cols" tooltip="&lt; **********  RETURN  ********** &gt;" display="&lt; Return to Main Sheet &gt; " xr:uid="{A6B4CFE7-D189-4155-A87C-908DA0E2136C}"/>
    <hyperlink ref="JS3" location="Dam_RaceType_Cols" tooltip="&lt; **********  RETURN  ********** &gt;" display="&lt; Return to Main Sheet &gt; " xr:uid="{F9ED6302-551F-4133-B5A0-5D495ACB9C39}"/>
    <hyperlink ref="JS4" location="Dam_Going_Cols" tooltip="&lt; **********  RETURN  ********** &gt;" display="&lt; Return to Main Sheet &gt; " xr:uid="{F11ED4C9-4A43-416D-9119-124EC888E6FE}"/>
    <hyperlink ref="JS5" location="Dam_Distance_Cols" tooltip="&lt; **********  RETURN  ********** &gt;" display="&lt; Return to Main Sheet &gt; " xr:uid="{1B386DF8-01B3-42F5-A9E0-A8F05AE64D1C}"/>
    <hyperlink ref="JS6" location="Dam_GoingDistance_Cols" tooltip="&lt; **********  RETURN  ********** &gt;" display="&lt; Return to Main Sheet &gt; " xr:uid="{E46321AB-AFE5-48C4-BE3F-B1F70C4FBEA4}"/>
    <hyperlink ref="JS7" location="Dam_DistanceRange_Cols" tooltip="&lt; **********  RETURN  ********** &gt;" display="&lt; Return to Main Sheet &gt; " xr:uid="{4F8C3C86-D521-412B-8E26-D1C86421F703}"/>
    <hyperlink ref="JS8" location="Dam_RaceClass_Cols" tooltip="&lt; **********  RETURN  ********** &gt;" display="&lt; Return to Main Sheet &gt; " xr:uid="{46271547-A3F0-4A93-8AB4-0787A0E33DEC}"/>
    <hyperlink ref="JS9" location="Dam_Age_Cols" tooltip="&lt; **********  RETURN  ********** &gt;" display="&lt; Return to Main Sheet &gt; " xr:uid="{A02E4585-8A96-47CC-8097-8C0AA72D42D6}"/>
    <hyperlink ref="JS10" location="Dam_AdjacentGoing_Cols" tooltip="&lt; **********  RETURN  ********** &gt;" display="&lt; Return to Main Sheet &gt; " xr:uid="{4787DC36-2A3F-480E-A176-EA07DA259950}"/>
    <hyperlink ref="KI2" location="Claiming_Cols" tooltip="&lt; **********  RETURN  ********** &gt;" display="&lt; Return to Main Sheet &gt; " xr:uid="{58421D51-866B-4601-9F1E-BACB7DFAC8EB}"/>
    <hyperlink ref="KI6" location="Selling_Cols" tooltip="&lt; **********  RETURN  ********** &gt;" display="&lt; Return to Main Sheet &gt; " xr:uid="{5A5432EF-107D-4580-913B-0D3942EA2BC4}"/>
    <hyperlink ref="KI4" location="MAIN!B111" tooltip="&lt; **********  RETURN  ********** &gt;" display="&lt; Return to Main Sheet &gt; " xr:uid="{694AAE3A-5B11-4E41-982E-C92DAAE90ABC}"/>
    <hyperlink ref="KI10" location="MAIN!B112" tooltip="&lt; **********  RETURN  ********** &gt;" display="&lt; Return to Main Sheet &gt; " xr:uid="{6385C82D-1DAC-4D36-A22C-722F0B016009}"/>
    <hyperlink ref="KI12" location="MAIN!B113" tooltip="&lt; **********  RETURN  ********** &gt;" display="&lt; Return to Main Sheet &gt; " xr:uid="{C06C614C-C7AB-4A6C-B3F0-98565B25D040}"/>
    <hyperlink ref="KI8" location="MAIN!B114" tooltip="&lt; **********  RETURN  ********** &gt;" display="&lt; Return to Main Sheet &gt; " xr:uid="{8B77C7D1-AB1D-480C-B826-26C18D57EBC3}"/>
    <hyperlink ref="KI14" location="MAIN!B115" tooltip="&lt; **********  RETURN  ********** &gt;" display="&lt; Return to Main Sheet &gt; " xr:uid="{1219746E-643F-41EB-8DB9-6A397F85DD88}"/>
    <hyperlink ref="KX10" location="MAIN!B52" tooltip="&lt; **********  RETURN  ********** &gt;" display="&lt; Return to Main Sheet &gt; " xr:uid="{6043900C-CE6C-44DF-B32A-2961FAE80B13}"/>
    <hyperlink ref="LF5" location="MAIN!B68" tooltip="&lt; **********  RETURN  ********** &gt;" display="&lt; Return to Main Sheet &gt; " xr:uid="{9210DD85-3E72-4904-A410-C7F6CFC3EFAD}"/>
    <hyperlink ref="LF11" location="MAIN!B67" tooltip="&lt; **********  RETURN  ********** &gt;" display="&lt; Return to Main Sheet &gt; " xr:uid="{6BCF4A3A-8B7D-4137-A628-14E2E1AB9941}"/>
    <hyperlink ref="LN5" location="MAIN!B73" tooltip="&lt; **********  RETURN  ********** &gt;" display="&lt; Return to Main Sheet &gt; " xr:uid="{9A9DB23D-E224-4808-97C7-92A1B0CE6B84}"/>
    <hyperlink ref="LN11" location="MAIN!B72" tooltip="&lt; **********  RETURN  ********** &gt;" display="&lt; Return to Main Sheet &gt; " xr:uid="{57E30413-9755-406D-9DB0-E2EF0468F8F9}"/>
    <hyperlink ref="LV5" location="MAIN!B80" tooltip="&lt; **********  RETURN  ********** &gt;" display="&lt; Return to Main Sheet &gt; " xr:uid="{6EEDE8D6-1366-4575-A839-BB28FDB3E3A6}"/>
    <hyperlink ref="LV11" location="MAIN!B79" tooltip="&lt; **********  RETURN  ********** &gt;" display="&lt; Return to Main Sheet &gt; " xr:uid="{87E9BFC4-0475-4648-B12C-92A33C26708F}"/>
    <hyperlink ref="MD5" location="MAIN!B85" tooltip="&lt; **********  RETURN  ********** &gt;" display="&lt; Return to Main Sheet &gt; " xr:uid="{2BDCA841-C9D5-4E37-BC53-E4F7D855559B}"/>
    <hyperlink ref="MD11" location="MAIN!B84" tooltip="&lt; **********  RETURN  ********** &gt;" display="&lt; Return to Main Sheet &gt; " xr:uid="{1C6A6CBF-AB75-4F2E-8315-7A32D215281E}"/>
    <hyperlink ref="ML5" location="MAIN!B91" tooltip="&lt; **********  RETURN  ********** &gt;" display="&lt; Return to Main Sheet &gt; " xr:uid="{9E93A087-F4AD-4FA8-9CEE-E1A661379C7A}"/>
    <hyperlink ref="ML11" location="MAIN!B90" tooltip="&lt; **********  RETURN  ********** &gt;" display="&lt; Return to Main Sheet &gt; " xr:uid="{CCEBEAFF-19CF-40BB-9AC6-43E0F298E8BD}"/>
    <hyperlink ref="MT5" location="MAIN!B102" tooltip="&lt; **********  RETURN  ********** &gt;" display="&lt; Return to Main Sheet &gt; " xr:uid="{6972DFD1-1BEE-44D9-B1D0-AF9A2F158CA8}"/>
    <hyperlink ref="MT11" location="MAIN!B101" tooltip="&lt; **********  RETURN  ********** &gt;" display="&lt; Return to Main Sheet &gt; " xr:uid="{A7F9862E-61FF-4320-B351-328067FDB28A}"/>
    <hyperlink ref="NB5" location="MAIN!B107" tooltip="&lt; **********  RETURN  ********** &gt;" display="&lt; Return to Main Sheet &gt; " xr:uid="{B56CE48E-55A8-425B-9600-66DC8C9CFC63}"/>
    <hyperlink ref="NB11" location="MAIN!B106" tooltip="&lt; **********  RETURN  ********** &gt;" display="&lt; Return to Main Sheet &gt; " xr:uid="{EBFDA32E-6137-43AF-B691-3C3C79CBF166}"/>
    <hyperlink ref="NJ5" location="MAIN!B133" tooltip="&lt; **********  RETURN  ********** &gt;" display="&lt; Return to Main Sheet &gt; " xr:uid="{9D20198E-1DC0-42F6-AA3D-CFA1858FB9E7}"/>
    <hyperlink ref="NJ11" location="MAIN!B132" tooltip="&lt; **********  RETURN  ********** &gt;" display="&lt; Return to Main Sheet &gt; " xr:uid="{3BBB5752-4411-4625-BFD4-AFF732AE43A4}"/>
    <hyperlink ref="NR5" location="MAIN!B139" tooltip="&lt; **********  RETURN  ********** &gt;" display="&lt; Return to Main Sheet &gt; " xr:uid="{AECB2B1A-334D-4E48-A09F-5C80DDF3E89A}"/>
    <hyperlink ref="NR11" location="MAIN!B138" tooltip="&lt; **********  RETURN  ********** &gt;" display="&lt; Return to Main Sheet &gt; " xr:uid="{A7DA128F-1BDF-41C8-9BFC-1976714AA460}"/>
    <hyperlink ref="NZ4" location="MAIN!B140" tooltip="&lt; **********  RETURN  ********** &gt;" display="&lt; Return to Main Sheet &gt; " xr:uid="{835F7A7C-7742-433B-9B98-7E1206E6F850}"/>
    <hyperlink ref="OO7" location="MAIN!B146" tooltip="&lt; **********  RETURN  ********** &gt;" display="&lt; Return to Main Sheet &gt; " xr:uid="{A90481B9-B4BF-483D-9763-9BCAA8CD7AD2}"/>
    <hyperlink ref="OW8" location="MAIN!B150" tooltip="&lt; **********  RETURN  ********** &gt;" display="&lt; Return to Main Sheet &gt; " xr:uid="{B554089A-6CAB-4F10-A8F6-D652EFF75202}"/>
    <hyperlink ref="PE8" location="MAIN!B154" tooltip="&lt; **********  RETURN  ********** &gt;" display="&lt; Return to Main Sheet &gt; " xr:uid="{634FD646-1CA9-4906-98C6-5B649227B9B3}"/>
    <hyperlink ref="PM5" location="MAIN!B96" tooltip="&lt; **********  RETURN  ********** &gt;" display="&lt; Return to Main Sheet &gt; " xr:uid="{5FF53C0C-5196-4207-B44C-48A01A1535C9}"/>
    <hyperlink ref="PM11" location="MAIN!B95" tooltip="&lt; **********  RETURN  ********** &gt;" display="&lt; Return to Main Sheet &gt; " xr:uid="{9AAF391F-42D6-492C-B73A-F92BD4BE4357}"/>
    <hyperlink ref="PU8" location="MAIN!B158" tooltip="&lt; **********  RETURN  ********** &gt;" display="&lt; Return to Main Sheet &gt; " xr:uid="{D184E4E8-C2C2-45C4-8D88-9B04C9698E91}"/>
    <hyperlink ref="QC8" location="MAIN!B162" tooltip="&lt; **********  RETURN  ********** &gt;" display="&lt; Return to Main Sheet &gt; " xr:uid="{01DC0C77-D9F5-408B-B3E4-B3148B938CF3}"/>
    <hyperlink ref="QK8" location="MAIN!B166" tooltip="&lt; **********  RETURN  ********** &gt;" display="&lt; Return to Main Sheet &gt; " xr:uid="{E7EB8E31-7519-46E9-A121-12D358CD13CA}"/>
    <hyperlink ref="QS8" location="MAIN!B172" tooltip="&lt; **********  RETURN  ********** &gt;" display="&lt; Return to Main Sheet &gt; " xr:uid="{970FA150-5CF7-4755-9D3A-533DD46440CD}"/>
    <hyperlink ref="RA8" location="MAIN!B173" tooltip="&lt; **********  RETURN  ********** &gt;" display="&lt; Return to Main Sheet &gt; " xr:uid="{551A6D8B-0CCA-4D86-9A07-28EC6290BFA7}"/>
    <hyperlink ref="RI8" location="MAIN!B174" tooltip="&lt; **********  RETURN  ********** &gt;" display="&lt; Return to Main Sheet &gt; " xr:uid="{6848DDAC-01EA-468C-B588-DCF21B915106}"/>
    <hyperlink ref="RQ8" location="MAIN!B182" tooltip="&lt; **********  RETURN  ********** &gt;" display="&lt; Return to Main Sheet &gt; " xr:uid="{47F8EB4C-0347-46D9-B53D-5FF724F16515}"/>
    <hyperlink ref="RY8" location="MAIN!B186" tooltip="&lt; **********  RETURN  ********** &gt;" display="&lt; Return to Main Sheet &gt; " xr:uid="{7A335A0B-83BC-4D99-92CD-C0886395BD57}"/>
    <hyperlink ref="SG12" location="MAIN!B402" tooltip="&lt; **********  RETURN  ********** &gt;" display="&lt; Return to Main Sheet &gt; " xr:uid="{A0984C1B-FFB6-41A0-9D1E-40855CD50E28}"/>
    <hyperlink ref="SO7" location="MAIN!B190" tooltip="&lt; **********  RETURN  ********** &gt;" display="&lt; Return to Main Sheet &gt; " xr:uid="{33891004-0E93-46CE-8F11-C284DBAF7890}"/>
    <hyperlink ref="SW31" location="MAIN!B457" tooltip="&lt; **********  RETURN  ********** &gt;" display="&lt; Return to Main Sheet &gt; " xr:uid="{5404FBC6-FE60-45E8-933F-619AC660C6AC}"/>
    <hyperlink ref="TE7" location="MAIN!B194" tooltip="&lt; **********  RETURN  ********** &gt;" display="&lt; Return to Main Sheet &gt; " xr:uid="{25C2E878-15BC-42CB-8FE5-7FF0030EF497}"/>
    <hyperlink ref="TM7" location="MAIN!B198" tooltip="&lt; **********  RETURN  ********** &gt;" display="&lt; Return to Main Sheet &gt; " xr:uid="{1B8E7684-264A-4C6B-9434-C76F33348DDA}"/>
    <hyperlink ref="TU7" location="MAIN!B202" tooltip="&lt; **********  RETURN  ********** &gt;" display="&lt; Return to Main Sheet &gt; " xr:uid="{145B45AC-028D-40BD-BCF1-22AA02195DD8}"/>
    <hyperlink ref="UC17" location="MAIN!B207" tooltip="&lt; **********  RETURN  ********** &gt;" display="&lt; Return to Main Sheet &gt; " xr:uid="{1409F24F-65A5-4C06-AA90-BDA0C289374F}"/>
    <hyperlink ref="UK11" location="MAIN!B367" tooltip="&lt; **********  RETURN  ********** &gt;" display="&lt; Return to Main Sheet &gt; " xr:uid="{A6B492E4-A109-4B10-A804-AD79CDB228E5}"/>
    <hyperlink ref="UK5" location="MAIN!B368" tooltip="&lt; **********  RETURN  ********** &gt;" display="&lt; Return to Main Sheet &gt; " xr:uid="{28C59FF4-5283-466A-B017-9994643FF2EC}"/>
    <hyperlink ref="US5" location="MAIN!B380" tooltip="&lt; **********  RETURN  ********** &gt;" display="&lt; Return to Main Sheet &gt; " xr:uid="{2A27F474-B484-4DEE-B0E1-D625E67F6815}"/>
    <hyperlink ref="US11" location="MAIN!B379" tooltip="&lt; **********  RETURN  ********** &gt;" display="&lt; Return to Main Sheet &gt; " xr:uid="{1711CC06-703C-4230-AB1D-717C87690152}"/>
    <hyperlink ref="VA5" location="MAIN!B385" tooltip="&lt; **********  RETURN  ********** &gt;" display="&lt; Return to Main Sheet &gt; " xr:uid="{242132ED-F0A3-4D8A-8C5A-66E83A52C052}"/>
    <hyperlink ref="VA12" location="MAIN!B384" tooltip="&lt; **********  RETURN  ********** &gt;" display="&lt; Return to Main Sheet &gt; " xr:uid="{17185E50-3558-49D4-8C00-859896C1F2E7}"/>
    <hyperlink ref="VI8" location="MAIN!B404" tooltip="&lt; **********  RETURN  ********** &gt;" display="&lt; Return to Main Sheet &gt; " xr:uid="{1A13F949-8869-42C3-AF2E-9DB7ADC07B30}"/>
    <hyperlink ref="VQ8" location="MAIN!B405" tooltip="&lt; **********  RETURN  ********** &gt;" display="&lt; Return to Main Sheet &gt; " xr:uid="{64442023-2243-4985-A1B7-89179697AB6E}"/>
    <hyperlink ref="VY8" location="MAIN!B406" tooltip="&lt; **********  RETURN  ********** &gt;" display="&lt; Return to Main Sheet &gt; " xr:uid="{30E3701A-20C2-4B3B-8BED-644C3D9C0228}"/>
    <hyperlink ref="WG8" location="MAIN!B407" tooltip="&lt; **********  RETURN  ********** &gt;" display="&lt; Return to Main Sheet &gt; " xr:uid="{306C6DDD-BF7F-4DA0-963E-B145176DF429}"/>
    <hyperlink ref="WO9" location="MAIN!B408" tooltip="&lt; **********  RETURN  ********** &gt;" display="&lt; Return to Main Sheet &gt; " xr:uid="{19B99C4B-148A-4DDE-8722-115B40F41A9E}"/>
    <hyperlink ref="WW7" location="MAIN!B409" tooltip="&lt; **********  RETURN  ********** &gt;" display="&lt; Return to Main Sheet &gt; " xr:uid="{539462B6-D406-427C-8207-B81255D343BE}"/>
    <hyperlink ref="XE8" location="MAIN!B410" tooltip="&lt; **********  RETURN  ********** &gt;" display="&lt; Return to Main Sheet &gt; " xr:uid="{17D21DA8-50D8-40D0-BD98-1B90C5A2A8F6}"/>
    <hyperlink ref="XM11" location="MAIN!B411" tooltip="&lt; **********  RETURN  ********** &gt;" display="&lt; Return to Main Sheet &gt; " xr:uid="{28972DA9-6DD0-4677-9CE1-6281A8ACC686}"/>
    <hyperlink ref="XU11" location="MAIN!B412" tooltip="&lt; **********  RETURN  ********** &gt;" display="&lt; Return to Main Sheet &gt; " xr:uid="{ACDC4885-4FC8-4D7E-A2B1-582F7A26BD71}"/>
    <hyperlink ref="YC8" location="MAIN!B413" tooltip="&lt; **********  RETURN  ********** &gt;" display="&lt; Return to Main Sheet &gt; " xr:uid="{67CD2207-9E08-4F14-BF68-8D8BC5015539}"/>
    <hyperlink ref="YK8" location="MAIN!B414" tooltip="&lt; **********  RETURN  ********** &gt;" display="&lt; Return to Main Sheet &gt; " xr:uid="{0AB92916-F5A8-4A7F-8622-9ACC6E6ED429}"/>
    <hyperlink ref="YS8" location="MAIN!B415" tooltip="&lt; **********  RETURN  ********** &gt;" display="&lt; Return to Main Sheet &gt; " xr:uid="{77259E16-7588-44F3-89C3-BDDC5BAC7B1F}"/>
    <hyperlink ref="ZA13" location="MAIN!B417" tooltip="&lt; **********  RETURN  ********** &gt;" display="&lt; Return to Main Sheet &gt; " xr:uid="{C2DDA9CB-440B-4557-8C16-448A374CA219}"/>
    <hyperlink ref="ZI9" location="MAIN!B418" tooltip="&lt; **********  RETURN  ********** &gt;" display="&lt; Return to Main Sheet &gt; " xr:uid="{7366A05C-D1BE-4169-93AF-F7952687C522}"/>
    <hyperlink ref="ZQ11" location="MAIN!B419" tooltip="&lt; **********  RETURN  ********** &gt;" display="&lt; Return to Main Sheet &gt; " xr:uid="{2FB835C6-0208-4B40-BB7E-31656C89A14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D5839-4F00-404C-962B-FEE904F18CD3}">
  <sheetPr codeName="Sheet3"/>
  <dimension ref="A1:IV100"/>
  <sheetViews>
    <sheetView topLeftCell="EL1" workbookViewId="0">
      <selection activeCell="HR2" sqref="HR2:HX2"/>
    </sheetView>
  </sheetViews>
  <sheetFormatPr defaultRowHeight="14.4" x14ac:dyDescent="0.3"/>
  <cols>
    <col min="1" max="1" width="39.44140625" customWidth="1"/>
    <col min="8" max="8" width="1.6640625" customWidth="1"/>
    <col min="9" max="9" width="43.33203125" customWidth="1"/>
    <col min="12" max="12" width="9" bestFit="1" customWidth="1"/>
    <col min="13" max="13" width="12.44140625" customWidth="1"/>
    <col min="14" max="14" width="12.109375" customWidth="1"/>
    <col min="15" max="15" width="9" bestFit="1" customWidth="1"/>
    <col min="16" max="16" width="1.6640625" customWidth="1"/>
    <col min="17" max="17" width="35.77734375" customWidth="1"/>
    <col min="18" max="22" width="9" bestFit="1" customWidth="1"/>
    <col min="23" max="23" width="10" customWidth="1"/>
    <col min="24" max="24" width="10.44140625" customWidth="1"/>
    <col min="25" max="25" width="9.5546875" bestFit="1" customWidth="1"/>
    <col min="26" max="26" width="9" bestFit="1" customWidth="1"/>
    <col min="27" max="27" width="10.5546875" customWidth="1"/>
    <col min="28" max="30" width="9" bestFit="1" customWidth="1"/>
    <col min="31" max="31" width="1.6640625" customWidth="1"/>
    <col min="32" max="32" width="35.77734375" customWidth="1"/>
    <col min="33" max="33" width="1.6640625" customWidth="1"/>
    <col min="34" max="34" width="38.21875" customWidth="1"/>
    <col min="35" max="36" width="9" bestFit="1" customWidth="1"/>
    <col min="37" max="37" width="9.109375" bestFit="1" customWidth="1"/>
    <col min="38" max="38" width="10.6640625" bestFit="1" customWidth="1"/>
    <col min="39" max="39" width="10" bestFit="1" customWidth="1"/>
    <col min="40" max="40" width="9.109375" bestFit="1" customWidth="1"/>
    <col min="41" max="41" width="1.77734375" customWidth="1"/>
    <col min="42" max="42" width="38.21875" customWidth="1"/>
    <col min="46" max="46" width="12.109375" customWidth="1"/>
    <col min="47" max="47" width="10.5546875" customWidth="1"/>
    <col min="49" max="49" width="1.6640625" customWidth="1"/>
    <col min="50" max="50" width="38.21875" customWidth="1"/>
    <col min="51" max="52" width="9" bestFit="1" customWidth="1"/>
    <col min="53" max="53" width="9.109375" bestFit="1" customWidth="1"/>
    <col min="54" max="54" width="10.6640625" bestFit="1" customWidth="1"/>
    <col min="55" max="55" width="10" bestFit="1" customWidth="1"/>
    <col min="56" max="56" width="9.109375" bestFit="1" customWidth="1"/>
    <col min="57" max="57" width="1.6640625" customWidth="1"/>
    <col min="58" max="58" width="38.21875" customWidth="1"/>
    <col min="59" max="59" width="9.6640625" bestFit="1" customWidth="1"/>
    <col min="60" max="61" width="9.109375" bestFit="1" customWidth="1"/>
    <col min="62" max="62" width="10.44140625" bestFit="1" customWidth="1"/>
    <col min="63" max="63" width="9.33203125" bestFit="1" customWidth="1"/>
    <col min="64" max="64" width="9.109375" bestFit="1" customWidth="1"/>
    <col min="65" max="65" width="1.6640625" customWidth="1"/>
    <col min="66" max="66" width="38.21875" customWidth="1"/>
    <col min="70" max="70" width="12.109375" customWidth="1"/>
    <col min="71" max="71" width="10.5546875" customWidth="1"/>
    <col min="73" max="73" width="1.6640625" customWidth="1"/>
    <col min="74" max="74" width="38.109375" customWidth="1"/>
    <col min="78" max="78" width="12.109375" customWidth="1"/>
    <col min="79" max="79" width="10.5546875" customWidth="1"/>
    <col min="81" max="81" width="1.77734375" customWidth="1"/>
    <col min="82" max="82" width="38.21875" customWidth="1"/>
    <col min="83" max="84" width="9" bestFit="1" customWidth="1"/>
    <col min="85" max="85" width="9.109375" bestFit="1" customWidth="1"/>
    <col min="86" max="86" width="10.6640625" bestFit="1" customWidth="1"/>
    <col min="87" max="87" width="10" bestFit="1" customWidth="1"/>
    <col min="88" max="88" width="9.109375" bestFit="1" customWidth="1"/>
    <col min="89" max="89" width="1.6640625" customWidth="1"/>
    <col min="90" max="90" width="38.21875" customWidth="1"/>
    <col min="93" max="93" width="9" bestFit="1" customWidth="1"/>
    <col min="94" max="94" width="10.5546875" bestFit="1" customWidth="1"/>
    <col min="95" max="95" width="9.21875" bestFit="1" customWidth="1"/>
    <col min="96" max="96" width="9" bestFit="1" customWidth="1"/>
    <col min="97" max="97" width="1.6640625" customWidth="1"/>
    <col min="98" max="98" width="38.21875" customWidth="1"/>
    <col min="99" max="99" width="9.6640625" bestFit="1" customWidth="1"/>
    <col min="100" max="101" width="9.109375" bestFit="1" customWidth="1"/>
    <col min="102" max="102" width="10.44140625" bestFit="1" customWidth="1"/>
    <col min="103" max="103" width="10" bestFit="1" customWidth="1"/>
    <col min="104" max="104" width="9.109375" bestFit="1" customWidth="1"/>
    <col min="105" max="105" width="1.77734375" customWidth="1"/>
    <col min="106" max="106" width="38.44140625" customWidth="1"/>
    <col min="107" max="107" width="9.6640625" bestFit="1" customWidth="1"/>
    <col min="108" max="109" width="9.109375" bestFit="1" customWidth="1"/>
    <col min="110" max="110" width="11.5546875" bestFit="1" customWidth="1"/>
    <col min="111" max="111" width="10" bestFit="1" customWidth="1"/>
    <col min="112" max="112" width="9.109375" bestFit="1" customWidth="1"/>
    <col min="113" max="113" width="1.77734375" customWidth="1"/>
    <col min="114" max="114" width="38.21875" customWidth="1"/>
    <col min="118" max="118" width="12.109375" customWidth="1"/>
    <col min="119" max="119" width="10.5546875" customWidth="1"/>
    <col min="121" max="121" width="1.6640625" customWidth="1"/>
    <col min="122" max="122" width="38.21875" customWidth="1"/>
    <col min="126" max="126" width="12.109375" customWidth="1"/>
    <col min="127" max="127" width="10.5546875" customWidth="1"/>
    <col min="129" max="129" width="1.6640625" customWidth="1"/>
    <col min="130" max="130" width="38.21875" customWidth="1"/>
    <col min="134" max="134" width="12.109375" customWidth="1"/>
    <col min="135" max="135" width="10.5546875" customWidth="1"/>
    <col min="137" max="137" width="1.6640625" customWidth="1"/>
    <col min="138" max="138" width="38.21875" customWidth="1"/>
    <col min="139" max="140" width="9" bestFit="1" customWidth="1"/>
    <col min="141" max="141" width="9.109375" bestFit="1" customWidth="1"/>
    <col min="142" max="142" width="10.6640625" bestFit="1" customWidth="1"/>
    <col min="143" max="143" width="10" bestFit="1" customWidth="1"/>
    <col min="144" max="144" width="9.109375" bestFit="1" customWidth="1"/>
    <col min="145" max="145" width="1.6640625" customWidth="1"/>
    <col min="146" max="146" width="38.21875" customWidth="1"/>
    <col min="147" max="147" width="9.6640625" bestFit="1" customWidth="1"/>
    <col min="148" max="149" width="9.109375" bestFit="1" customWidth="1"/>
    <col min="150" max="150" width="10.44140625" bestFit="1" customWidth="1"/>
    <col min="151" max="151" width="10" bestFit="1" customWidth="1"/>
    <col min="152" max="152" width="9.109375" bestFit="1" customWidth="1"/>
    <col min="153" max="153" width="1.6640625" customWidth="1"/>
    <col min="154" max="154" width="38.21875" customWidth="1"/>
    <col min="155" max="157" width="9" bestFit="1" customWidth="1"/>
    <col min="158" max="158" width="10.44140625" bestFit="1" customWidth="1"/>
    <col min="159" max="159" width="10" bestFit="1" customWidth="1"/>
    <col min="160" max="160" width="9" bestFit="1" customWidth="1"/>
    <col min="161" max="161" width="1.6640625" customWidth="1"/>
    <col min="162" max="162" width="38.21875" customWidth="1"/>
    <col min="163" max="163" width="9.6640625" bestFit="1" customWidth="1"/>
    <col min="164" max="165" width="9.109375" bestFit="1" customWidth="1"/>
    <col min="166" max="166" width="10.44140625" bestFit="1" customWidth="1"/>
    <col min="167" max="167" width="10" bestFit="1" customWidth="1"/>
    <col min="168" max="168" width="9.109375" bestFit="1" customWidth="1"/>
    <col min="169" max="169" width="1.6640625" customWidth="1"/>
    <col min="170" max="170" width="38.21875" customWidth="1"/>
    <col min="171" max="173" width="9" bestFit="1" customWidth="1"/>
    <col min="174" max="174" width="10.44140625" bestFit="1" customWidth="1"/>
    <col min="175" max="175" width="10" bestFit="1" customWidth="1"/>
    <col min="176" max="176" width="9" bestFit="1" customWidth="1"/>
    <col min="177" max="177" width="1.6640625" customWidth="1"/>
    <col min="178" max="178" width="38.21875" customWidth="1"/>
    <col min="179" max="181" width="9" bestFit="1" customWidth="1"/>
    <col min="182" max="182" width="10.44140625" bestFit="1" customWidth="1"/>
    <col min="183" max="183" width="10" bestFit="1" customWidth="1"/>
    <col min="184" max="184" width="9" bestFit="1" customWidth="1"/>
    <col min="185" max="185" width="1.6640625" customWidth="1"/>
    <col min="186" max="186" width="38.21875" customWidth="1"/>
    <col min="187" max="189" width="9" bestFit="1" customWidth="1"/>
    <col min="190" max="190" width="10.44140625" bestFit="1" customWidth="1"/>
    <col min="191" max="191" width="10" bestFit="1" customWidth="1"/>
    <col min="192" max="192" width="9" bestFit="1" customWidth="1"/>
    <col min="193" max="193" width="1.6640625" customWidth="1"/>
    <col min="194" max="194" width="38.21875" customWidth="1"/>
    <col min="195" max="197" width="9" bestFit="1" customWidth="1"/>
    <col min="198" max="198" width="10.44140625" bestFit="1" customWidth="1"/>
    <col min="199" max="199" width="10" bestFit="1" customWidth="1"/>
    <col min="200" max="200" width="9" bestFit="1" customWidth="1"/>
    <col min="201" max="201" width="1.6640625" customWidth="1"/>
    <col min="202" max="202" width="38.21875" customWidth="1"/>
    <col min="203" max="205" width="9" bestFit="1" customWidth="1"/>
    <col min="206" max="206" width="10.44140625" bestFit="1" customWidth="1"/>
    <col min="207" max="207" width="10" bestFit="1" customWidth="1"/>
    <col min="208" max="208" width="9" bestFit="1" customWidth="1"/>
    <col min="209" max="209" width="1.6640625" customWidth="1"/>
    <col min="210" max="210" width="38.21875" customWidth="1"/>
    <col min="211" max="213" width="9" bestFit="1" customWidth="1"/>
    <col min="214" max="214" width="10.44140625" bestFit="1" customWidth="1"/>
    <col min="215" max="215" width="10" bestFit="1" customWidth="1"/>
    <col min="216" max="216" width="9" bestFit="1" customWidth="1"/>
    <col min="217" max="217" width="1.6640625" customWidth="1"/>
    <col min="218" max="218" width="38.21875" customWidth="1"/>
    <col min="219" max="221" width="9" bestFit="1" customWidth="1"/>
    <col min="222" max="222" width="10.44140625" bestFit="1" customWidth="1"/>
    <col min="223" max="223" width="10" bestFit="1" customWidth="1"/>
    <col min="224" max="224" width="9" bestFit="1" customWidth="1"/>
    <col min="225" max="225" width="1.5546875" customWidth="1"/>
    <col min="226" max="226" width="38.21875" customWidth="1"/>
    <col min="229" max="229" width="8.88671875" customWidth="1"/>
    <col min="230" max="230" width="10.88671875" customWidth="1"/>
    <col min="231" max="231" width="10.109375" customWidth="1"/>
    <col min="233" max="233" width="1.6640625" customWidth="1"/>
    <col min="234" max="234" width="38.21875" customWidth="1"/>
    <col min="235" max="235" width="9.6640625" bestFit="1" customWidth="1"/>
    <col min="236" max="237" width="9.109375" bestFit="1" customWidth="1"/>
    <col min="238" max="238" width="10.44140625" bestFit="1" customWidth="1"/>
    <col min="239" max="239" width="10" bestFit="1" customWidth="1"/>
    <col min="240" max="240" width="9.109375" bestFit="1" customWidth="1"/>
    <col min="241" max="241" width="1.6640625" customWidth="1"/>
    <col min="242" max="242" width="38.21875" customWidth="1"/>
    <col min="243" max="245" width="9" bestFit="1" customWidth="1"/>
    <col min="246" max="246" width="10.44140625" bestFit="1" customWidth="1"/>
    <col min="247" max="247" width="10" bestFit="1" customWidth="1"/>
    <col min="248" max="248" width="9" bestFit="1" customWidth="1"/>
    <col min="249" max="249" width="1.6640625" customWidth="1"/>
    <col min="250" max="250" width="38.21875" customWidth="1"/>
    <col min="251" max="253" width="9" bestFit="1" customWidth="1"/>
    <col min="254" max="254" width="10.44140625" bestFit="1" customWidth="1"/>
    <col min="255" max="255" width="10" bestFit="1" customWidth="1"/>
    <col min="256" max="256" width="9" bestFit="1" customWidth="1"/>
  </cols>
  <sheetData>
    <row r="1" spans="1:256" ht="39.6" customHeight="1" x14ac:dyDescent="0.3">
      <c r="A1" s="27" t="s">
        <v>1655</v>
      </c>
      <c r="B1" s="27" t="s">
        <v>1358</v>
      </c>
      <c r="C1" s="27" t="s">
        <v>1359</v>
      </c>
      <c r="D1" s="27" t="s">
        <v>1360</v>
      </c>
      <c r="E1" s="27" t="s">
        <v>1361</v>
      </c>
      <c r="F1" s="27" t="s">
        <v>1362</v>
      </c>
      <c r="G1" s="27" t="s">
        <v>1363</v>
      </c>
      <c r="I1" s="27" t="s">
        <v>1665</v>
      </c>
      <c r="J1" s="27" t="s">
        <v>1358</v>
      </c>
      <c r="K1" s="27" t="s">
        <v>1359</v>
      </c>
      <c r="L1" s="27" t="s">
        <v>1360</v>
      </c>
      <c r="M1" s="27" t="s">
        <v>1361</v>
      </c>
      <c r="N1" s="27" t="s">
        <v>1362</v>
      </c>
      <c r="O1" s="27" t="s">
        <v>1363</v>
      </c>
      <c r="Q1" s="33" t="s">
        <v>1882</v>
      </c>
      <c r="R1" s="18" t="s">
        <v>1336</v>
      </c>
      <c r="S1" s="18" t="s">
        <v>1337</v>
      </c>
      <c r="T1" s="18" t="s">
        <v>1338</v>
      </c>
      <c r="U1" s="18" t="s">
        <v>1339</v>
      </c>
      <c r="V1" s="18" t="s">
        <v>1340</v>
      </c>
      <c r="W1" s="18" t="s">
        <v>1341</v>
      </c>
      <c r="X1" s="18" t="s">
        <v>1342</v>
      </c>
      <c r="Y1" s="18" t="s">
        <v>1343</v>
      </c>
      <c r="Z1" s="18" t="s">
        <v>1344</v>
      </c>
      <c r="AA1" s="18" t="s">
        <v>1345</v>
      </c>
      <c r="AB1" s="18" t="s">
        <v>1346</v>
      </c>
      <c r="AC1" s="18" t="s">
        <v>1347</v>
      </c>
      <c r="AD1" s="18" t="s">
        <v>1348</v>
      </c>
      <c r="AF1" s="18" t="s">
        <v>1786</v>
      </c>
      <c r="AH1" s="33" t="s">
        <v>1787</v>
      </c>
      <c r="AI1" s="18" t="s">
        <v>1358</v>
      </c>
      <c r="AJ1" s="18" t="s">
        <v>1359</v>
      </c>
      <c r="AK1" s="18" t="s">
        <v>1360</v>
      </c>
      <c r="AL1" s="18" t="s">
        <v>1361</v>
      </c>
      <c r="AM1" s="18" t="s">
        <v>1362</v>
      </c>
      <c r="AN1" s="18" t="s">
        <v>1363</v>
      </c>
      <c r="AP1" s="33" t="s">
        <v>1788</v>
      </c>
      <c r="AQ1" s="18" t="s">
        <v>1358</v>
      </c>
      <c r="AR1" s="18" t="s">
        <v>1359</v>
      </c>
      <c r="AS1" s="18" t="s">
        <v>1360</v>
      </c>
      <c r="AT1" s="18" t="s">
        <v>1361</v>
      </c>
      <c r="AU1" s="18" t="s">
        <v>1362</v>
      </c>
      <c r="AV1" s="18" t="s">
        <v>1363</v>
      </c>
      <c r="AX1" s="33" t="s">
        <v>1790</v>
      </c>
      <c r="AY1" s="18" t="s">
        <v>1358</v>
      </c>
      <c r="AZ1" s="18" t="s">
        <v>1359</v>
      </c>
      <c r="BA1" s="18" t="s">
        <v>1360</v>
      </c>
      <c r="BB1" s="18" t="s">
        <v>1361</v>
      </c>
      <c r="BC1" s="18" t="s">
        <v>1362</v>
      </c>
      <c r="BD1" s="18" t="s">
        <v>1363</v>
      </c>
      <c r="BF1" s="33" t="s">
        <v>1792</v>
      </c>
      <c r="BG1" s="18" t="s">
        <v>1358</v>
      </c>
      <c r="BH1" s="18" t="s">
        <v>1359</v>
      </c>
      <c r="BI1" s="18" t="s">
        <v>1360</v>
      </c>
      <c r="BJ1" s="18" t="s">
        <v>1361</v>
      </c>
      <c r="BK1" s="18" t="s">
        <v>1362</v>
      </c>
      <c r="BL1" s="18" t="s">
        <v>1363</v>
      </c>
      <c r="BN1" s="33" t="s">
        <v>1797</v>
      </c>
      <c r="BO1" s="33" t="s">
        <v>1358</v>
      </c>
      <c r="BP1" s="33" t="s">
        <v>1359</v>
      </c>
      <c r="BQ1" s="33" t="s">
        <v>1360</v>
      </c>
      <c r="BR1" s="33" t="s">
        <v>1361</v>
      </c>
      <c r="BS1" s="33" t="s">
        <v>1362</v>
      </c>
      <c r="BT1" s="33" t="s">
        <v>1363</v>
      </c>
      <c r="BV1" s="33" t="s">
        <v>1798</v>
      </c>
      <c r="BW1" s="33" t="s">
        <v>1358</v>
      </c>
      <c r="BX1" s="33" t="s">
        <v>1359</v>
      </c>
      <c r="BY1" s="33" t="s">
        <v>1360</v>
      </c>
      <c r="BZ1" s="33" t="s">
        <v>1361</v>
      </c>
      <c r="CA1" s="33" t="s">
        <v>1362</v>
      </c>
      <c r="CB1" s="33" t="s">
        <v>1363</v>
      </c>
      <c r="CD1" s="33" t="s">
        <v>1799</v>
      </c>
      <c r="CE1" s="33" t="s">
        <v>1358</v>
      </c>
      <c r="CF1" s="33" t="s">
        <v>1359</v>
      </c>
      <c r="CG1" s="33" t="s">
        <v>1360</v>
      </c>
      <c r="CH1" s="33" t="s">
        <v>1361</v>
      </c>
      <c r="CI1" s="33" t="s">
        <v>1362</v>
      </c>
      <c r="CJ1" s="33" t="s">
        <v>1363</v>
      </c>
      <c r="CL1" s="33" t="s">
        <v>1800</v>
      </c>
      <c r="CM1" s="33" t="s">
        <v>1358</v>
      </c>
      <c r="CN1" s="33" t="s">
        <v>1359</v>
      </c>
      <c r="CO1" s="33" t="s">
        <v>1360</v>
      </c>
      <c r="CP1" s="33" t="s">
        <v>1361</v>
      </c>
      <c r="CQ1" s="33" t="s">
        <v>1362</v>
      </c>
      <c r="CR1" s="33" t="s">
        <v>1363</v>
      </c>
      <c r="CT1" s="33" t="s">
        <v>1801</v>
      </c>
      <c r="CU1" s="33" t="s">
        <v>1358</v>
      </c>
      <c r="CV1" s="33" t="s">
        <v>1359</v>
      </c>
      <c r="CW1" s="33" t="s">
        <v>1360</v>
      </c>
      <c r="CX1" s="33" t="s">
        <v>1361</v>
      </c>
      <c r="CY1" s="33" t="s">
        <v>1362</v>
      </c>
      <c r="CZ1" s="33" t="s">
        <v>1363</v>
      </c>
      <c r="DB1" s="33" t="s">
        <v>1802</v>
      </c>
      <c r="DC1" s="33" t="s">
        <v>1358</v>
      </c>
      <c r="DD1" s="33" t="s">
        <v>1359</v>
      </c>
      <c r="DE1" s="33" t="s">
        <v>1360</v>
      </c>
      <c r="DF1" s="33" t="s">
        <v>1361</v>
      </c>
      <c r="DG1" s="33" t="s">
        <v>1362</v>
      </c>
      <c r="DH1" s="33" t="s">
        <v>1363</v>
      </c>
      <c r="DJ1" s="33" t="s">
        <v>1803</v>
      </c>
      <c r="DK1" s="33" t="s">
        <v>1358</v>
      </c>
      <c r="DL1" s="33" t="s">
        <v>1359</v>
      </c>
      <c r="DM1" s="33" t="s">
        <v>1360</v>
      </c>
      <c r="DN1" s="33" t="s">
        <v>1361</v>
      </c>
      <c r="DO1" s="33" t="s">
        <v>1362</v>
      </c>
      <c r="DP1" s="33" t="s">
        <v>1363</v>
      </c>
      <c r="DR1" s="33" t="s">
        <v>1804</v>
      </c>
      <c r="DS1" s="33" t="s">
        <v>1358</v>
      </c>
      <c r="DT1" s="33" t="s">
        <v>1359</v>
      </c>
      <c r="DU1" s="33" t="s">
        <v>1360</v>
      </c>
      <c r="DV1" s="33" t="s">
        <v>1361</v>
      </c>
      <c r="DW1" s="33" t="s">
        <v>1362</v>
      </c>
      <c r="DX1" s="33" t="s">
        <v>1363</v>
      </c>
      <c r="DZ1" s="33" t="s">
        <v>1813</v>
      </c>
      <c r="EA1" s="33" t="s">
        <v>1358</v>
      </c>
      <c r="EB1" s="33" t="s">
        <v>1359</v>
      </c>
      <c r="EC1" s="33" t="s">
        <v>1360</v>
      </c>
      <c r="ED1" s="33" t="s">
        <v>1361</v>
      </c>
      <c r="EE1" s="33" t="s">
        <v>1362</v>
      </c>
      <c r="EF1" s="33" t="s">
        <v>1363</v>
      </c>
      <c r="EH1" s="33" t="s">
        <v>1814</v>
      </c>
      <c r="EI1" s="33" t="s">
        <v>1358</v>
      </c>
      <c r="EJ1" s="33" t="s">
        <v>1359</v>
      </c>
      <c r="EK1" s="33" t="s">
        <v>1360</v>
      </c>
      <c r="EL1" s="33" t="s">
        <v>1361</v>
      </c>
      <c r="EM1" s="33" t="s">
        <v>1362</v>
      </c>
      <c r="EN1" s="33" t="s">
        <v>1363</v>
      </c>
      <c r="EP1" s="33" t="s">
        <v>1815</v>
      </c>
      <c r="EQ1" s="33" t="s">
        <v>1358</v>
      </c>
      <c r="ER1" s="33" t="s">
        <v>1359</v>
      </c>
      <c r="ES1" s="33" t="s">
        <v>1360</v>
      </c>
      <c r="ET1" s="33" t="s">
        <v>1361</v>
      </c>
      <c r="EU1" s="33" t="s">
        <v>1362</v>
      </c>
      <c r="EV1" s="33" t="s">
        <v>1363</v>
      </c>
      <c r="EX1" s="33" t="s">
        <v>1812</v>
      </c>
      <c r="EY1" s="33" t="s">
        <v>1358</v>
      </c>
      <c r="EZ1" s="33" t="s">
        <v>1359</v>
      </c>
      <c r="FA1" s="33" t="s">
        <v>1360</v>
      </c>
      <c r="FB1" s="33" t="s">
        <v>1361</v>
      </c>
      <c r="FC1" s="33" t="s">
        <v>1362</v>
      </c>
      <c r="FD1" s="33" t="s">
        <v>1363</v>
      </c>
      <c r="FF1" s="33" t="s">
        <v>1816</v>
      </c>
      <c r="FG1" s="33" t="s">
        <v>1358</v>
      </c>
      <c r="FH1" s="33" t="s">
        <v>1359</v>
      </c>
      <c r="FI1" s="33" t="s">
        <v>1360</v>
      </c>
      <c r="FJ1" s="33" t="s">
        <v>1361</v>
      </c>
      <c r="FK1" s="33" t="s">
        <v>1362</v>
      </c>
      <c r="FL1" s="33" t="s">
        <v>1363</v>
      </c>
      <c r="FN1" s="33" t="s">
        <v>1817</v>
      </c>
      <c r="FO1" s="33" t="s">
        <v>1358</v>
      </c>
      <c r="FP1" s="33" t="s">
        <v>1359</v>
      </c>
      <c r="FQ1" s="33" t="s">
        <v>1360</v>
      </c>
      <c r="FR1" s="33" t="s">
        <v>1361</v>
      </c>
      <c r="FS1" s="33" t="s">
        <v>1362</v>
      </c>
      <c r="FT1" s="33" t="s">
        <v>1363</v>
      </c>
      <c r="FV1" s="33" t="s">
        <v>1818</v>
      </c>
      <c r="FW1" s="33" t="s">
        <v>1358</v>
      </c>
      <c r="FX1" s="33" t="s">
        <v>1359</v>
      </c>
      <c r="FY1" s="33" t="s">
        <v>1360</v>
      </c>
      <c r="FZ1" s="33" t="s">
        <v>1361</v>
      </c>
      <c r="GA1" s="33" t="s">
        <v>1362</v>
      </c>
      <c r="GB1" s="33" t="s">
        <v>1363</v>
      </c>
      <c r="GD1" s="33" t="s">
        <v>1819</v>
      </c>
      <c r="GE1" s="33" t="s">
        <v>1358</v>
      </c>
      <c r="GF1" s="33" t="s">
        <v>1359</v>
      </c>
      <c r="GG1" s="33" t="s">
        <v>1360</v>
      </c>
      <c r="GH1" s="33" t="s">
        <v>1361</v>
      </c>
      <c r="GI1" s="33" t="s">
        <v>1362</v>
      </c>
      <c r="GJ1" s="33" t="s">
        <v>1363</v>
      </c>
      <c r="GL1" s="33" t="s">
        <v>1821</v>
      </c>
      <c r="GM1" s="33" t="s">
        <v>1358</v>
      </c>
      <c r="GN1" s="33" t="s">
        <v>1359</v>
      </c>
      <c r="GO1" s="33" t="s">
        <v>1360</v>
      </c>
      <c r="GP1" s="33" t="s">
        <v>1361</v>
      </c>
      <c r="GQ1" s="33" t="s">
        <v>1362</v>
      </c>
      <c r="GR1" s="33" t="s">
        <v>1363</v>
      </c>
      <c r="GT1" s="33" t="s">
        <v>1822</v>
      </c>
      <c r="GU1" s="33" t="s">
        <v>1358</v>
      </c>
      <c r="GV1" s="33" t="s">
        <v>1359</v>
      </c>
      <c r="GW1" s="33" t="s">
        <v>1360</v>
      </c>
      <c r="GX1" s="33" t="s">
        <v>1361</v>
      </c>
      <c r="GY1" s="33" t="s">
        <v>1362</v>
      </c>
      <c r="GZ1" s="33" t="s">
        <v>1363</v>
      </c>
      <c r="HB1" s="33" t="s">
        <v>1823</v>
      </c>
      <c r="HC1" s="33" t="s">
        <v>1358</v>
      </c>
      <c r="HD1" s="33" t="s">
        <v>1359</v>
      </c>
      <c r="HE1" s="33" t="s">
        <v>1360</v>
      </c>
      <c r="HF1" s="33" t="s">
        <v>1361</v>
      </c>
      <c r="HG1" s="33" t="s">
        <v>1362</v>
      </c>
      <c r="HH1" s="33" t="s">
        <v>1363</v>
      </c>
      <c r="HJ1" s="33" t="s">
        <v>1820</v>
      </c>
      <c r="HK1" s="33" t="s">
        <v>1358</v>
      </c>
      <c r="HL1" s="33" t="s">
        <v>1359</v>
      </c>
      <c r="HM1" s="33" t="s">
        <v>1360</v>
      </c>
      <c r="HN1" s="33" t="s">
        <v>1361</v>
      </c>
      <c r="HO1" s="33" t="s">
        <v>1362</v>
      </c>
      <c r="HP1" s="33" t="s">
        <v>1363</v>
      </c>
      <c r="HR1" s="33" t="s">
        <v>1834</v>
      </c>
      <c r="HS1" s="33" t="s">
        <v>1358</v>
      </c>
      <c r="HT1" s="33" t="s">
        <v>1359</v>
      </c>
      <c r="HU1" s="33" t="s">
        <v>1360</v>
      </c>
      <c r="HV1" s="33" t="s">
        <v>1361</v>
      </c>
      <c r="HW1" s="33" t="s">
        <v>1362</v>
      </c>
      <c r="HX1" s="33" t="s">
        <v>1363</v>
      </c>
      <c r="HZ1" s="33" t="s">
        <v>1850</v>
      </c>
      <c r="IA1" s="33" t="s">
        <v>1358</v>
      </c>
      <c r="IB1" s="33" t="s">
        <v>1359</v>
      </c>
      <c r="IC1" s="33" t="s">
        <v>1360</v>
      </c>
      <c r="ID1" s="33" t="s">
        <v>1361</v>
      </c>
      <c r="IE1" s="33" t="s">
        <v>1362</v>
      </c>
      <c r="IF1" s="33" t="s">
        <v>1363</v>
      </c>
      <c r="IH1" s="33" t="s">
        <v>1851</v>
      </c>
      <c r="II1" s="33" t="s">
        <v>1358</v>
      </c>
      <c r="IJ1" s="33" t="s">
        <v>1359</v>
      </c>
      <c r="IK1" s="33" t="s">
        <v>1360</v>
      </c>
      <c r="IL1" s="33" t="s">
        <v>1361</v>
      </c>
      <c r="IM1" s="33" t="s">
        <v>1362</v>
      </c>
      <c r="IN1" s="33" t="s">
        <v>1363</v>
      </c>
      <c r="IP1" s="33" t="s">
        <v>1852</v>
      </c>
      <c r="IQ1" s="33" t="s">
        <v>1358</v>
      </c>
      <c r="IR1" s="33" t="s">
        <v>1359</v>
      </c>
      <c r="IS1" s="33" t="s">
        <v>1360</v>
      </c>
      <c r="IT1" s="33" t="s">
        <v>1361</v>
      </c>
      <c r="IU1" s="33" t="s">
        <v>1362</v>
      </c>
      <c r="IV1" s="33" t="s">
        <v>1363</v>
      </c>
    </row>
    <row r="2" spans="1:256" ht="15.6" x14ac:dyDescent="0.3">
      <c r="A2" s="28" t="s">
        <v>1510</v>
      </c>
      <c r="B2" s="19">
        <v>171549</v>
      </c>
      <c r="C2" s="19">
        <v>43847</v>
      </c>
      <c r="D2" s="19">
        <v>25.559461145212154</v>
      </c>
      <c r="E2" s="19">
        <v>172317.63845451167</v>
      </c>
      <c r="F2" s="19">
        <v>-5654.8934682139079</v>
      </c>
      <c r="G2" s="19">
        <v>-3.2963721550192124</v>
      </c>
      <c r="I2" s="19" t="s">
        <v>1656</v>
      </c>
      <c r="J2" s="20">
        <v>15225</v>
      </c>
      <c r="K2" s="19">
        <v>5122</v>
      </c>
      <c r="L2" s="21">
        <v>33.642036124794743</v>
      </c>
      <c r="M2" s="21">
        <v>15387.993896323358</v>
      </c>
      <c r="N2" s="21">
        <v>-350.30579849281094</v>
      </c>
      <c r="O2" s="21">
        <v>-2.300859103401057</v>
      </c>
      <c r="Q2" s="19" t="s">
        <v>1675</v>
      </c>
      <c r="R2" s="19">
        <v>3010</v>
      </c>
      <c r="S2" s="19">
        <v>10956</v>
      </c>
      <c r="T2" s="19">
        <v>27.473530485578699</v>
      </c>
      <c r="U2" s="19">
        <v>-365.74260545944202</v>
      </c>
      <c r="V2" s="19">
        <v>533.41240161799794</v>
      </c>
      <c r="W2" s="19">
        <v>199.280011892723</v>
      </c>
      <c r="X2" s="19">
        <v>-3.33828592058636</v>
      </c>
      <c r="Y2" s="19">
        <v>-0.56106942175300301</v>
      </c>
      <c r="Z2" s="19">
        <v>191.11754651589499</v>
      </c>
      <c r="AA2" s="19">
        <v>100.294437339685</v>
      </c>
      <c r="AB2" s="19">
        <v>1.0164753466179</v>
      </c>
      <c r="AC2" s="19">
        <v>70.606250857196599</v>
      </c>
      <c r="AD2" s="19">
        <v>0.927265530995664</v>
      </c>
      <c r="AF2" s="19" t="s">
        <v>1687</v>
      </c>
      <c r="AH2" s="28" t="s">
        <v>1510</v>
      </c>
      <c r="AI2" s="19">
        <v>169316</v>
      </c>
      <c r="AJ2" s="19">
        <v>36155</v>
      </c>
      <c r="AK2" s="21">
        <v>21.35356375062014</v>
      </c>
      <c r="AL2" s="21">
        <v>169489.12934789361</v>
      </c>
      <c r="AM2" s="21">
        <v>-6493.5771195010748</v>
      </c>
      <c r="AN2" s="21">
        <v>-3.8351822152077033</v>
      </c>
      <c r="AP2" s="28" t="s">
        <v>1510</v>
      </c>
      <c r="AQ2" s="20">
        <v>168196</v>
      </c>
      <c r="AR2" s="19">
        <v>31643</v>
      </c>
      <c r="AS2" s="21">
        <v>18.813170348878689</v>
      </c>
      <c r="AT2" s="21">
        <v>172662.44989650082</v>
      </c>
      <c r="AU2" s="21">
        <v>-2584.5225983242271</v>
      </c>
      <c r="AV2" s="21">
        <v>-1.5366135926682127</v>
      </c>
      <c r="AX2" s="28" t="s">
        <v>1510</v>
      </c>
      <c r="AY2" s="19">
        <v>169269</v>
      </c>
      <c r="AZ2" s="19">
        <v>30128</v>
      </c>
      <c r="BA2" s="21">
        <v>17.798888160265612</v>
      </c>
      <c r="BB2" s="21">
        <v>165278.21582507706</v>
      </c>
      <c r="BC2" s="21">
        <v>-10748.294966176807</v>
      </c>
      <c r="BD2" s="21">
        <v>-6.3498307228002799</v>
      </c>
      <c r="BF2" s="28" t="s">
        <v>1510</v>
      </c>
      <c r="BG2" s="19">
        <v>184302</v>
      </c>
      <c r="BH2" s="19">
        <v>35732</v>
      </c>
      <c r="BI2" s="21">
        <v>19.387744028822258</v>
      </c>
      <c r="BJ2" s="21">
        <v>185190.47564002426</v>
      </c>
      <c r="BK2" s="21">
        <v>-6584.4481419769581</v>
      </c>
      <c r="BL2" s="21">
        <v>-3.5726406343810475</v>
      </c>
      <c r="BN2" s="28" t="s">
        <v>1510</v>
      </c>
      <c r="BO2" s="20">
        <v>183479</v>
      </c>
      <c r="BP2" s="19">
        <v>25988</v>
      </c>
      <c r="BQ2" s="21">
        <v>14.164018770540498</v>
      </c>
      <c r="BR2" s="21">
        <v>182578.00554780691</v>
      </c>
      <c r="BS2" s="21">
        <v>-8730.4947295834427</v>
      </c>
      <c r="BT2" s="21">
        <v>-4.7583073428476519</v>
      </c>
      <c r="BV2" s="28" t="s">
        <v>1510</v>
      </c>
      <c r="BW2" s="20">
        <v>170031</v>
      </c>
      <c r="BX2" s="19">
        <v>34561</v>
      </c>
      <c r="BY2" s="21">
        <v>20.326293440607891</v>
      </c>
      <c r="BZ2" s="21">
        <v>170190.45156228301</v>
      </c>
      <c r="CA2" s="21">
        <v>-6622.0210158311529</v>
      </c>
      <c r="CB2" s="21">
        <v>-3.8945962888127186</v>
      </c>
      <c r="CD2" s="28" t="s">
        <v>1510</v>
      </c>
      <c r="CE2" s="20">
        <v>162101</v>
      </c>
      <c r="CF2" s="19">
        <v>28772</v>
      </c>
      <c r="CG2" s="21">
        <v>17.749427825861655</v>
      </c>
      <c r="CH2" s="21">
        <v>160579.07396583914</v>
      </c>
      <c r="CI2" s="19">
        <v>-8112.2797324528219</v>
      </c>
      <c r="CJ2" s="19">
        <v>-5.0044600171823879</v>
      </c>
      <c r="CL2" s="28" t="s">
        <v>1510</v>
      </c>
      <c r="CM2" s="20">
        <v>147215</v>
      </c>
      <c r="CN2" s="19">
        <v>24086</v>
      </c>
      <c r="CO2" s="21">
        <v>16.36110450701355</v>
      </c>
      <c r="CP2" s="21">
        <v>144660.53394650886</v>
      </c>
      <c r="CQ2" s="19">
        <v>-8583.1927508165827</v>
      </c>
      <c r="CR2" s="19">
        <v>-5.8303792078365539</v>
      </c>
      <c r="CT2" s="28" t="s">
        <v>1510</v>
      </c>
      <c r="CU2" s="19">
        <v>163895</v>
      </c>
      <c r="CV2" s="19">
        <v>23722</v>
      </c>
      <c r="CW2" s="21">
        <v>14.473900973184051</v>
      </c>
      <c r="CX2" s="21">
        <v>163729.13362222037</v>
      </c>
      <c r="CY2" s="21">
        <v>-7166.2230588906677</v>
      </c>
      <c r="CZ2" s="21">
        <v>-4.3724476395806269</v>
      </c>
      <c r="DB2" s="28" t="s">
        <v>1510</v>
      </c>
      <c r="DC2" s="20">
        <v>118413</v>
      </c>
      <c r="DD2" s="19">
        <v>19901</v>
      </c>
      <c r="DE2" s="21">
        <v>16.806431726246274</v>
      </c>
      <c r="DF2" s="21">
        <v>116958.35838796274</v>
      </c>
      <c r="DG2" s="21">
        <v>-6307.5095314353966</v>
      </c>
      <c r="DH2" s="21">
        <v>-5.3267035979456621</v>
      </c>
      <c r="DJ2" s="28" t="s">
        <v>1510</v>
      </c>
      <c r="DK2" s="19">
        <v>159917</v>
      </c>
      <c r="DL2" s="19">
        <v>28221</v>
      </c>
      <c r="DM2" s="21">
        <v>17.647279526254245</v>
      </c>
      <c r="DN2" s="21">
        <v>157278.79928156669</v>
      </c>
      <c r="DO2" s="21">
        <v>-9091.0906825116399</v>
      </c>
      <c r="DP2" s="21">
        <v>-5.6848807084372766</v>
      </c>
      <c r="DR2" s="28" t="s">
        <v>1510</v>
      </c>
      <c r="DS2" s="20">
        <v>168530</v>
      </c>
      <c r="DT2" s="19">
        <v>35247</v>
      </c>
      <c r="DU2" s="21">
        <v>20.914377262208507</v>
      </c>
      <c r="DV2" s="21">
        <v>164687.30147255873</v>
      </c>
      <c r="DW2" s="21">
        <v>-10314.713601069219</v>
      </c>
      <c r="DX2" s="21">
        <v>-6.1204020655486966</v>
      </c>
      <c r="DZ2" s="28" t="s">
        <v>1510</v>
      </c>
      <c r="EA2" s="20">
        <v>214994</v>
      </c>
      <c r="EB2" s="19">
        <v>29642</v>
      </c>
      <c r="EC2" s="21">
        <v>13.787361507763007</v>
      </c>
      <c r="ED2" s="21">
        <v>224558.57108785675</v>
      </c>
      <c r="EE2" s="21">
        <v>-181.25746653610258</v>
      </c>
      <c r="EF2" s="21">
        <v>-8.4308151174499094E-2</v>
      </c>
      <c r="EH2" s="28" t="s">
        <v>1510</v>
      </c>
      <c r="EI2" s="20">
        <v>276478</v>
      </c>
      <c r="EJ2" s="19">
        <v>27781</v>
      </c>
      <c r="EK2" s="21">
        <v>10.048177431839061</v>
      </c>
      <c r="EL2" s="21">
        <v>281034.22014186153</v>
      </c>
      <c r="EM2" s="21">
        <v>-8106.4408652315615</v>
      </c>
      <c r="EN2" s="21">
        <v>-2.9320383051206829</v>
      </c>
      <c r="EP2" s="28" t="s">
        <v>1510</v>
      </c>
      <c r="EQ2" s="20">
        <v>213206</v>
      </c>
      <c r="ER2" s="19">
        <v>24829</v>
      </c>
      <c r="ES2" s="21">
        <v>11.645544684483552</v>
      </c>
      <c r="ET2" s="21">
        <v>223266.07108952347</v>
      </c>
      <c r="EU2" s="21">
        <v>138.21753504729713</v>
      </c>
      <c r="EV2" s="21">
        <v>6.4828163863726695E-2</v>
      </c>
      <c r="EX2" s="28" t="s">
        <v>1510</v>
      </c>
      <c r="EY2" s="20">
        <v>689699</v>
      </c>
      <c r="EZ2" s="19">
        <v>74267</v>
      </c>
      <c r="FA2" s="21">
        <v>10.768030691649546</v>
      </c>
      <c r="FB2" s="21">
        <v>676509.67328371969</v>
      </c>
      <c r="FC2" s="21">
        <v>-43301.460380466306</v>
      </c>
      <c r="FD2" s="21">
        <v>-6.2783127683911824</v>
      </c>
      <c r="FF2" s="28" t="s">
        <v>1510</v>
      </c>
      <c r="FG2" s="20">
        <v>753834</v>
      </c>
      <c r="FH2" s="19">
        <v>74759</v>
      </c>
      <c r="FI2" s="21">
        <v>9.9171700931504816</v>
      </c>
      <c r="FJ2" s="21">
        <v>733121.30951079435</v>
      </c>
      <c r="FK2" s="21">
        <v>-53630.805964745348</v>
      </c>
      <c r="FL2" s="21">
        <v>-7.1144052887963856</v>
      </c>
      <c r="FN2" s="28" t="s">
        <v>1510</v>
      </c>
      <c r="FO2" s="20">
        <v>741942</v>
      </c>
      <c r="FP2" s="19">
        <v>74904</v>
      </c>
      <c r="FQ2" s="21">
        <v>10.095667855438835</v>
      </c>
      <c r="FR2" s="21">
        <v>724824.78963383625</v>
      </c>
      <c r="FS2" s="21">
        <v>-49613.249847855535</v>
      </c>
      <c r="FT2" s="21">
        <v>-6.6869445115461223</v>
      </c>
      <c r="FV2" s="28" t="s">
        <v>1510</v>
      </c>
      <c r="FW2" s="20">
        <v>219061</v>
      </c>
      <c r="FX2" s="19">
        <v>30370</v>
      </c>
      <c r="FY2" s="21">
        <v>13.863718325032753</v>
      </c>
      <c r="FZ2" s="21">
        <v>226766.85516559146</v>
      </c>
      <c r="GA2" s="21">
        <v>-2113.9875926881214</v>
      </c>
      <c r="GB2" s="21">
        <v>-0.96502234203629189</v>
      </c>
      <c r="GD2" s="28" t="s">
        <v>1510</v>
      </c>
      <c r="GE2" s="20">
        <v>282796</v>
      </c>
      <c r="GF2" s="19">
        <v>28587</v>
      </c>
      <c r="GG2" s="21">
        <v>10.10870026450162</v>
      </c>
      <c r="GH2" s="21">
        <v>285884.58598770644</v>
      </c>
      <c r="GI2" s="21">
        <v>-9776.2933116788918</v>
      </c>
      <c r="GJ2" s="21">
        <v>-3.4570125856373117</v>
      </c>
      <c r="GL2" s="28" t="s">
        <v>1510</v>
      </c>
      <c r="GM2" s="20">
        <v>222739</v>
      </c>
      <c r="GN2" s="19">
        <v>26610</v>
      </c>
      <c r="GO2" s="21">
        <v>11.946717907506095</v>
      </c>
      <c r="GP2" s="21">
        <v>236296.50870813697</v>
      </c>
      <c r="GQ2" s="21">
        <v>3073.1832727301226</v>
      </c>
      <c r="GR2" s="21">
        <v>1.3797239247415687</v>
      </c>
      <c r="GT2" s="28" t="s">
        <v>1510</v>
      </c>
      <c r="GU2" s="20">
        <v>838169</v>
      </c>
      <c r="GV2" s="19">
        <v>88236</v>
      </c>
      <c r="GW2" s="21">
        <v>10.527232574814864</v>
      </c>
      <c r="GX2" s="21">
        <v>820904.97288563196</v>
      </c>
      <c r="GY2" s="21">
        <v>-53897.475758649642</v>
      </c>
      <c r="GZ2" s="21">
        <v>-6.4303828653469219</v>
      </c>
      <c r="HB2" s="28" t="s">
        <v>1510</v>
      </c>
      <c r="HC2" s="20">
        <v>880189</v>
      </c>
      <c r="HD2" s="19">
        <v>87079</v>
      </c>
      <c r="HE2" s="21">
        <v>9.8932161160841599</v>
      </c>
      <c r="HF2" s="21">
        <v>859943.25427785539</v>
      </c>
      <c r="HG2" s="21">
        <v>-58888.958436037414</v>
      </c>
      <c r="HH2" s="21">
        <v>-6.6904901601857567</v>
      </c>
      <c r="HJ2" s="28" t="s">
        <v>1510</v>
      </c>
      <c r="HK2" s="20">
        <v>961079</v>
      </c>
      <c r="HL2" s="19">
        <v>98895</v>
      </c>
      <c r="HM2" s="21">
        <v>10.289996972153173</v>
      </c>
      <c r="HN2" s="21">
        <v>944773.28038767492</v>
      </c>
      <c r="HO2" s="21">
        <v>-58599.633631708915</v>
      </c>
      <c r="HP2" s="21">
        <v>-6.0972754197843173</v>
      </c>
      <c r="HR2" s="19" t="s">
        <v>1824</v>
      </c>
      <c r="HS2" s="20">
        <v>722</v>
      </c>
      <c r="HT2" s="19">
        <v>282</v>
      </c>
      <c r="HU2" s="21">
        <v>39.05817174515235</v>
      </c>
      <c r="HV2" s="21">
        <v>911.52579519979145</v>
      </c>
      <c r="HW2" s="21">
        <v>158.04950543980181</v>
      </c>
      <c r="HX2" s="21">
        <v>21.890513218809115</v>
      </c>
      <c r="HZ2" s="28" t="s">
        <v>1510</v>
      </c>
      <c r="IA2" s="20">
        <v>186010</v>
      </c>
      <c r="IB2" s="20">
        <v>42516</v>
      </c>
      <c r="IC2" s="21">
        <v>22.856835653997095</v>
      </c>
      <c r="ID2" s="21">
        <v>196069.64572194748</v>
      </c>
      <c r="IE2" s="21">
        <v>2381.9634358501062</v>
      </c>
      <c r="IF2" s="21">
        <v>1.2805566560131747</v>
      </c>
      <c r="IH2" s="28" t="s">
        <v>1510</v>
      </c>
      <c r="II2" s="20">
        <v>184430</v>
      </c>
      <c r="IJ2" s="19">
        <v>20804</v>
      </c>
      <c r="IK2" s="21">
        <v>11.280160494496556</v>
      </c>
      <c r="IL2" s="21">
        <v>172286.85429876347</v>
      </c>
      <c r="IM2" s="21">
        <v>-19717.288416174706</v>
      </c>
      <c r="IN2" s="21">
        <v>-10.690933371021366</v>
      </c>
      <c r="IP2" s="28" t="s">
        <v>1510</v>
      </c>
      <c r="IQ2" s="20">
        <v>166877</v>
      </c>
      <c r="IR2" s="19">
        <v>33925</v>
      </c>
      <c r="IS2" s="21">
        <v>20.329344367408332</v>
      </c>
      <c r="IT2" s="21">
        <v>163213.71573768498</v>
      </c>
      <c r="IU2" s="21">
        <v>-10127.72004919927</v>
      </c>
      <c r="IV2" s="21">
        <v>-6.0689729856117198</v>
      </c>
    </row>
    <row r="3" spans="1:256" ht="15.6" x14ac:dyDescent="0.3">
      <c r="A3" s="28" t="s">
        <v>1511</v>
      </c>
      <c r="B3" s="19">
        <v>170619</v>
      </c>
      <c r="C3" s="19">
        <v>32460</v>
      </c>
      <c r="D3" s="19">
        <v>19.0248448297083</v>
      </c>
      <c r="E3" s="19">
        <v>170976.65656862888</v>
      </c>
      <c r="F3" s="19">
        <v>-6568.1762598025671</v>
      </c>
      <c r="G3" s="19">
        <v>-3.8496159629364648</v>
      </c>
      <c r="I3" s="19" t="s">
        <v>1657</v>
      </c>
      <c r="J3" s="20">
        <v>3659</v>
      </c>
      <c r="K3" s="19">
        <v>762</v>
      </c>
      <c r="L3" s="21">
        <v>20.825362120798033</v>
      </c>
      <c r="M3" s="21">
        <v>3729.3119696327171</v>
      </c>
      <c r="N3" s="21">
        <v>-78.053628848918834</v>
      </c>
      <c r="O3" s="21">
        <v>-2.1331956504213947</v>
      </c>
      <c r="Q3" s="19" t="s">
        <v>1676</v>
      </c>
      <c r="R3" s="19">
        <v>2936</v>
      </c>
      <c r="S3" s="19">
        <v>10678</v>
      </c>
      <c r="T3" s="19">
        <v>27.495785727664401</v>
      </c>
      <c r="U3" s="19">
        <v>-735.33431685620303</v>
      </c>
      <c r="V3" s="19">
        <v>800.19116888556596</v>
      </c>
      <c r="W3" s="19">
        <v>485.38544745658697</v>
      </c>
      <c r="X3" s="19">
        <v>-6.8864423755029298</v>
      </c>
      <c r="Y3" s="19">
        <v>-3.3532776127216799</v>
      </c>
      <c r="Z3" s="19">
        <v>135.305854108163</v>
      </c>
      <c r="AA3" s="19">
        <v>102.54127482902</v>
      </c>
      <c r="AB3" s="19">
        <v>0.98837666841846095</v>
      </c>
      <c r="AC3" s="19">
        <v>54.412253253382602</v>
      </c>
      <c r="AD3" s="19">
        <v>0.99924980362155402</v>
      </c>
      <c r="AF3" s="19" t="s">
        <v>1688</v>
      </c>
      <c r="AH3" s="28" t="s">
        <v>1511</v>
      </c>
      <c r="AI3" s="19">
        <v>169929</v>
      </c>
      <c r="AJ3" s="19">
        <v>28219</v>
      </c>
      <c r="AK3" s="21">
        <v>16.606347356837269</v>
      </c>
      <c r="AL3" s="21">
        <v>171765.75954325619</v>
      </c>
      <c r="AM3" s="21">
        <v>-5340.5784339066304</v>
      </c>
      <c r="AN3" s="21">
        <v>-3.1428293192489987</v>
      </c>
      <c r="AP3" s="28" t="s">
        <v>1511</v>
      </c>
      <c r="AQ3" s="20">
        <v>169554</v>
      </c>
      <c r="AR3" s="19">
        <v>26641</v>
      </c>
      <c r="AS3" s="21">
        <v>15.712398409946093</v>
      </c>
      <c r="AT3" s="21">
        <v>175127.16365821651</v>
      </c>
      <c r="AU3" s="21">
        <v>-1851.1445246943331</v>
      </c>
      <c r="AV3" s="21">
        <v>-1.0917728421000585</v>
      </c>
      <c r="AX3" s="28" t="s">
        <v>1511</v>
      </c>
      <c r="AY3" s="19">
        <v>169323</v>
      </c>
      <c r="AZ3" s="19">
        <v>24938</v>
      </c>
      <c r="BA3" s="21">
        <v>14.728064114148697</v>
      </c>
      <c r="BB3" s="21">
        <v>170190.696788826</v>
      </c>
      <c r="BC3" s="21">
        <v>-6394.9380506153102</v>
      </c>
      <c r="BD3" s="21">
        <v>-3.7767686909724674</v>
      </c>
      <c r="BF3" s="28" t="s">
        <v>1511</v>
      </c>
      <c r="BG3" s="19">
        <v>168507</v>
      </c>
      <c r="BH3" s="19">
        <v>26555</v>
      </c>
      <c r="BI3" s="21">
        <v>15.758989240803054</v>
      </c>
      <c r="BJ3" s="21">
        <v>168430.37234544024</v>
      </c>
      <c r="BK3" s="21">
        <v>-7170.3962718317925</v>
      </c>
      <c r="BL3" s="21">
        <v>-4.2552512784820768</v>
      </c>
      <c r="BN3" s="28" t="s">
        <v>1511</v>
      </c>
      <c r="BO3" s="20">
        <v>167931</v>
      </c>
      <c r="BP3" s="19">
        <v>22846</v>
      </c>
      <c r="BQ3" s="21">
        <v>13.604397044024033</v>
      </c>
      <c r="BR3" s="21">
        <v>168421.78323892399</v>
      </c>
      <c r="BS3" s="21">
        <v>-6788.005923022225</v>
      </c>
      <c r="BT3" s="21">
        <v>-4.0421398806785085</v>
      </c>
      <c r="BV3" s="28" t="s">
        <v>1511</v>
      </c>
      <c r="BW3" s="20">
        <v>168023</v>
      </c>
      <c r="BX3" s="19">
        <v>26982</v>
      </c>
      <c r="BY3" s="19">
        <v>16.058515798432357</v>
      </c>
      <c r="BZ3" s="19">
        <v>171186.75269886211</v>
      </c>
      <c r="CA3" s="19">
        <v>-4046.4849360809894</v>
      </c>
      <c r="CB3" s="19">
        <v>-2.408292279081429</v>
      </c>
      <c r="CD3" s="28" t="s">
        <v>1511</v>
      </c>
      <c r="CE3" s="20">
        <v>162509</v>
      </c>
      <c r="CF3" s="19">
        <v>23022</v>
      </c>
      <c r="CG3" s="21">
        <v>14.166600003692103</v>
      </c>
      <c r="CH3" s="21">
        <v>161221.04702881331</v>
      </c>
      <c r="CI3" s="19">
        <v>-8197.9053226273682</v>
      </c>
      <c r="CJ3" s="19">
        <v>-5.0445854215011892</v>
      </c>
      <c r="CL3" s="28" t="s">
        <v>1511</v>
      </c>
      <c r="CM3" s="20">
        <v>143272</v>
      </c>
      <c r="CN3" s="19">
        <v>20372</v>
      </c>
      <c r="CO3" s="21">
        <v>14.219107711206656</v>
      </c>
      <c r="CP3" s="21">
        <v>139520.68345976231</v>
      </c>
      <c r="CQ3" s="19">
        <v>-9708.7507132258179</v>
      </c>
      <c r="CR3" s="19">
        <v>-6.7764466980469438</v>
      </c>
      <c r="CT3" s="28" t="s">
        <v>1511</v>
      </c>
      <c r="CU3" s="20">
        <v>156447</v>
      </c>
      <c r="CV3" s="19">
        <v>20211</v>
      </c>
      <c r="CW3" s="21">
        <v>12.918752037431206</v>
      </c>
      <c r="CX3" s="21">
        <v>151123.24530413744</v>
      </c>
      <c r="CY3" s="21">
        <v>-11869.366961069434</v>
      </c>
      <c r="CZ3" s="21">
        <v>-7.586829380601376</v>
      </c>
      <c r="DB3" s="28" t="s">
        <v>1511</v>
      </c>
      <c r="DC3" s="19">
        <v>112573</v>
      </c>
      <c r="DD3" s="19">
        <v>14315</v>
      </c>
      <c r="DE3" s="21">
        <v>12.716193048066588</v>
      </c>
      <c r="DF3" s="21">
        <v>111711.71471849056</v>
      </c>
      <c r="DG3" s="21">
        <v>-5731.1210174339649</v>
      </c>
      <c r="DH3" s="21">
        <v>-5.0910262828866291</v>
      </c>
      <c r="DJ3" s="28" t="s">
        <v>1511</v>
      </c>
      <c r="DK3" s="19">
        <v>161972</v>
      </c>
      <c r="DL3" s="19">
        <v>21672</v>
      </c>
      <c r="DM3" s="21">
        <v>13.380090385992641</v>
      </c>
      <c r="DN3" s="21">
        <v>162165.66830575228</v>
      </c>
      <c r="DO3" s="21">
        <v>-6831.0151095353358</v>
      </c>
      <c r="DP3" s="21">
        <v>-4.2174049277253696</v>
      </c>
      <c r="DR3" s="28" t="s">
        <v>1511</v>
      </c>
      <c r="DS3" s="20">
        <v>167385</v>
      </c>
      <c r="DT3" s="19">
        <v>25985</v>
      </c>
      <c r="DU3" s="21">
        <v>15.524091167069928</v>
      </c>
      <c r="DV3" s="21">
        <v>167096.66783826644</v>
      </c>
      <c r="DW3" s="21">
        <v>-7343.9155536468897</v>
      </c>
      <c r="DX3" s="21">
        <v>-4.3874394680807063</v>
      </c>
      <c r="DZ3" s="28" t="s">
        <v>1511</v>
      </c>
      <c r="EA3" s="20">
        <v>197482</v>
      </c>
      <c r="EB3" s="19">
        <v>24908</v>
      </c>
      <c r="EC3" s="21">
        <v>12.612795090185436</v>
      </c>
      <c r="ED3" s="21">
        <v>200369.30278879427</v>
      </c>
      <c r="EE3" s="21">
        <v>-5885.7623506454402</v>
      </c>
      <c r="EF3" s="21">
        <v>-2.9804044675694188</v>
      </c>
      <c r="EH3" s="28" t="s">
        <v>1511</v>
      </c>
      <c r="EI3" s="20">
        <v>217761</v>
      </c>
      <c r="EJ3" s="19">
        <v>22710</v>
      </c>
      <c r="EK3" s="21">
        <v>10.428864672737543</v>
      </c>
      <c r="EL3" s="21">
        <v>217452.99040953894</v>
      </c>
      <c r="EM3" s="21">
        <v>-10045.159110938024</v>
      </c>
      <c r="EN3" s="21">
        <v>-4.6129284449180634</v>
      </c>
      <c r="EP3" s="28" t="s">
        <v>1511</v>
      </c>
      <c r="EQ3" s="20">
        <v>200288</v>
      </c>
      <c r="ER3" s="19">
        <v>22852</v>
      </c>
      <c r="ES3" s="21">
        <v>11.409570218884806</v>
      </c>
      <c r="ET3" s="21">
        <v>208851.66778967512</v>
      </c>
      <c r="EU3" s="21">
        <v>-736.31559980864404</v>
      </c>
      <c r="EV3" s="21">
        <v>-0.36762841498674109</v>
      </c>
      <c r="EX3" s="28" t="s">
        <v>1511</v>
      </c>
      <c r="EY3" s="20">
        <v>217341</v>
      </c>
      <c r="EZ3" s="19">
        <v>23048</v>
      </c>
      <c r="FA3" s="21">
        <v>10.604533889141948</v>
      </c>
      <c r="FB3" s="21">
        <v>212392.12849843406</v>
      </c>
      <c r="FC3" s="21">
        <v>-14416.077926487662</v>
      </c>
      <c r="FD3" s="21">
        <v>-6.6329307063497742</v>
      </c>
      <c r="FF3" s="28" t="s">
        <v>1511</v>
      </c>
      <c r="FG3" s="20">
        <v>206060</v>
      </c>
      <c r="FH3" s="19">
        <v>20924</v>
      </c>
      <c r="FI3" s="21">
        <v>10.154323983305833</v>
      </c>
      <c r="FJ3" s="21">
        <v>203183.78956346496</v>
      </c>
      <c r="FK3" s="21">
        <v>-11989.199914708297</v>
      </c>
      <c r="FL3" s="21">
        <v>-5.8183053065652226</v>
      </c>
      <c r="FN3" s="28" t="s">
        <v>1511</v>
      </c>
      <c r="FO3" s="20">
        <v>198634</v>
      </c>
      <c r="FP3" s="19">
        <v>20075</v>
      </c>
      <c r="FQ3" s="21">
        <v>10.106527583394586</v>
      </c>
      <c r="FR3" s="21">
        <v>197310.33924309819</v>
      </c>
      <c r="FS3" s="21">
        <v>-10185.427719056723</v>
      </c>
      <c r="FT3" s="21">
        <v>-5.1277362984467532</v>
      </c>
      <c r="FV3" s="28" t="s">
        <v>1511</v>
      </c>
      <c r="FW3" s="20">
        <v>200562</v>
      </c>
      <c r="FX3" s="19">
        <v>25127</v>
      </c>
      <c r="FY3" s="21">
        <v>12.528295489674015</v>
      </c>
      <c r="FZ3" s="21">
        <v>204424.65626306713</v>
      </c>
      <c r="GA3" s="21">
        <v>-5102.2265500862268</v>
      </c>
      <c r="GB3" s="21">
        <v>-2.5439647341401797</v>
      </c>
      <c r="GD3" s="28" t="s">
        <v>1511</v>
      </c>
      <c r="GE3" s="20">
        <v>222816</v>
      </c>
      <c r="GF3" s="19">
        <v>23303</v>
      </c>
      <c r="GG3" s="21">
        <v>10.458405141462014</v>
      </c>
      <c r="GH3" s="21">
        <v>221728.47128601317</v>
      </c>
      <c r="GI3" s="21">
        <v>-11008.802278287505</v>
      </c>
      <c r="GJ3" s="21">
        <v>-4.940759316336127</v>
      </c>
      <c r="GL3" s="28" t="s">
        <v>1511</v>
      </c>
      <c r="GM3" s="20">
        <v>214211</v>
      </c>
      <c r="GN3" s="19">
        <v>24984</v>
      </c>
      <c r="GO3" s="21">
        <v>11.663266592285176</v>
      </c>
      <c r="GP3" s="21">
        <v>221758.44091147458</v>
      </c>
      <c r="GQ3" s="21">
        <v>-2291.2811340991466</v>
      </c>
      <c r="GR3" s="21">
        <v>-1.0696374761796297</v>
      </c>
      <c r="GT3" s="28" t="s">
        <v>1511</v>
      </c>
      <c r="GU3" s="20">
        <v>298249</v>
      </c>
      <c r="GV3" s="19">
        <v>28252</v>
      </c>
      <c r="GW3" s="21">
        <v>9.4726218696458329</v>
      </c>
      <c r="GX3" s="21">
        <v>293174.90453596663</v>
      </c>
      <c r="GY3" s="21">
        <v>-18320.240690831706</v>
      </c>
      <c r="GZ3" s="21">
        <v>-6.1425992009467612</v>
      </c>
      <c r="HB3" s="28" t="s">
        <v>1511</v>
      </c>
      <c r="HC3" s="20">
        <v>249148</v>
      </c>
      <c r="HD3" s="19">
        <v>25015</v>
      </c>
      <c r="HE3" s="21">
        <v>10.040217059739593</v>
      </c>
      <c r="HF3" s="21">
        <v>244702.0588776427</v>
      </c>
      <c r="HG3" s="21">
        <v>-15430.294066239439</v>
      </c>
      <c r="HH3" s="21">
        <v>-6.1932241343456251</v>
      </c>
      <c r="HJ3" s="28" t="s">
        <v>1511</v>
      </c>
      <c r="HK3" s="20">
        <v>300419</v>
      </c>
      <c r="HL3" s="19">
        <v>30758</v>
      </c>
      <c r="HM3" s="21">
        <v>10.238367080644034</v>
      </c>
      <c r="HN3" s="21">
        <v>297222.5542869803</v>
      </c>
      <c r="HO3" s="21">
        <v>-16519.673427368718</v>
      </c>
      <c r="HP3" s="21">
        <v>-5.4988777099213824</v>
      </c>
      <c r="HR3" s="19" t="s">
        <v>1825</v>
      </c>
      <c r="HS3" s="20">
        <v>9953</v>
      </c>
      <c r="HT3" s="19">
        <v>2219</v>
      </c>
      <c r="HU3" s="21">
        <v>22.294785491811513</v>
      </c>
      <c r="HV3" s="21">
        <v>10616.900546538956</v>
      </c>
      <c r="HW3" s="21">
        <v>244.00551921200804</v>
      </c>
      <c r="HX3" s="21">
        <v>2.4515776068723807</v>
      </c>
      <c r="HZ3" s="28" t="s">
        <v>1511</v>
      </c>
      <c r="IA3" s="20">
        <v>184414</v>
      </c>
      <c r="IB3" s="20">
        <v>30379</v>
      </c>
      <c r="IC3" s="21">
        <v>16.473261249145942</v>
      </c>
      <c r="ID3" s="21">
        <v>186503.11932193974</v>
      </c>
      <c r="IE3" s="21">
        <v>-5717.0866441572434</v>
      </c>
      <c r="IF3" s="21">
        <v>-3.1001369983608855</v>
      </c>
      <c r="IH3" s="28" t="s">
        <v>1511</v>
      </c>
      <c r="II3" s="20">
        <v>177555</v>
      </c>
      <c r="IJ3" s="19">
        <v>20952</v>
      </c>
      <c r="IK3" s="21">
        <v>11.800287234941285</v>
      </c>
      <c r="IL3" s="21">
        <v>167515.05683049493</v>
      </c>
      <c r="IM3" s="21">
        <v>-17368.096011029818</v>
      </c>
      <c r="IN3" s="21">
        <v>-9.7818118391652256</v>
      </c>
      <c r="IP3" s="28" t="s">
        <v>1511</v>
      </c>
      <c r="IQ3" s="20">
        <v>164853</v>
      </c>
      <c r="IR3" s="19">
        <v>27131</v>
      </c>
      <c r="IS3" s="21">
        <v>16.457692610992826</v>
      </c>
      <c r="IT3" s="21">
        <v>163238.3542781827</v>
      </c>
      <c r="IU3" s="21">
        <v>-8420.0134357264469</v>
      </c>
      <c r="IV3" s="21">
        <v>-5.107588843227874</v>
      </c>
    </row>
    <row r="4" spans="1:256" ht="15.6" x14ac:dyDescent="0.3">
      <c r="A4" s="28" t="s">
        <v>1512</v>
      </c>
      <c r="B4" s="19">
        <v>169765</v>
      </c>
      <c r="C4" s="19">
        <v>25245</v>
      </c>
      <c r="D4" s="19">
        <v>14.870556357317469</v>
      </c>
      <c r="E4" s="19">
        <v>172185.3458865635</v>
      </c>
      <c r="F4" s="19">
        <v>-4926.6714077646902</v>
      </c>
      <c r="G4" s="19">
        <v>-2.9020536669894796</v>
      </c>
      <c r="I4" s="19" t="s">
        <v>1658</v>
      </c>
      <c r="J4" s="20">
        <f>J2+J3</f>
        <v>18884</v>
      </c>
      <c r="K4" s="20">
        <f>K2+K3</f>
        <v>5884</v>
      </c>
      <c r="L4" s="21">
        <f>(K4/J4)*100</f>
        <v>31.158652827790721</v>
      </c>
      <c r="M4" s="21">
        <f>M2+M3</f>
        <v>19117.305865956074</v>
      </c>
      <c r="N4" s="21">
        <f>N2+N3</f>
        <v>-428.35942734172977</v>
      </c>
      <c r="O4" s="21">
        <f>(N4/J4)*100</f>
        <v>-2.2683723117015981</v>
      </c>
      <c r="Q4" s="19" t="s">
        <v>1677</v>
      </c>
      <c r="R4" s="19">
        <v>3293</v>
      </c>
      <c r="S4" s="19">
        <v>12443</v>
      </c>
      <c r="T4" s="19">
        <v>26.464678935947902</v>
      </c>
      <c r="U4" s="19">
        <v>-774.79654305228996</v>
      </c>
      <c r="V4" s="19">
        <v>914.50658684905602</v>
      </c>
      <c r="W4" s="19">
        <v>478.073831725964</v>
      </c>
      <c r="X4" s="19">
        <v>-6.2267663991986701</v>
      </c>
      <c r="Y4" s="19">
        <v>-3.1416046833579001</v>
      </c>
      <c r="Z4" s="19">
        <v>187.20695311088599</v>
      </c>
      <c r="AA4" s="19">
        <v>101.975043170437</v>
      </c>
      <c r="AB4" s="19">
        <v>0.99410161963450505</v>
      </c>
      <c r="AC4" s="19">
        <v>30.811988462742899</v>
      </c>
      <c r="AD4" s="19">
        <v>0.998929860952806</v>
      </c>
      <c r="AF4" s="19" t="s">
        <v>1689</v>
      </c>
      <c r="AH4" s="28" t="s">
        <v>1512</v>
      </c>
      <c r="AI4" s="19">
        <v>169441</v>
      </c>
      <c r="AJ4" s="19">
        <v>23700</v>
      </c>
      <c r="AK4" s="21">
        <v>13.987169575250382</v>
      </c>
      <c r="AL4" s="21">
        <v>172421.90539572231</v>
      </c>
      <c r="AM4" s="21">
        <v>-4455.189874063828</v>
      </c>
      <c r="AN4" s="21">
        <v>-2.6293458336906816</v>
      </c>
      <c r="AP4" s="28" t="s">
        <v>1512</v>
      </c>
      <c r="AQ4" s="20">
        <v>169103</v>
      </c>
      <c r="AR4" s="19">
        <v>23220</v>
      </c>
      <c r="AS4" s="21">
        <v>13.731276204443446</v>
      </c>
      <c r="AT4" s="21">
        <v>171978.0552658143</v>
      </c>
      <c r="AU4" s="21">
        <v>-4562.8474974764104</v>
      </c>
      <c r="AV4" s="21">
        <v>-2.6982652569596106</v>
      </c>
      <c r="AX4" s="28" t="s">
        <v>1512</v>
      </c>
      <c r="AY4" s="19">
        <v>168517</v>
      </c>
      <c r="AZ4" s="19">
        <v>22096</v>
      </c>
      <c r="BA4" s="21">
        <v>13.112030240272496</v>
      </c>
      <c r="BB4" s="21">
        <v>166531.62777970306</v>
      </c>
      <c r="BC4" s="21">
        <v>-9207.1536092821043</v>
      </c>
      <c r="BD4" s="21">
        <v>-5.4636348910092769</v>
      </c>
      <c r="BF4" s="28" t="s">
        <v>1512</v>
      </c>
      <c r="BG4" s="19">
        <v>167633</v>
      </c>
      <c r="BH4" s="19">
        <v>22692</v>
      </c>
      <c r="BI4" s="21">
        <v>13.536714131465761</v>
      </c>
      <c r="BJ4" s="21">
        <v>168449.9290632731</v>
      </c>
      <c r="BK4" s="21">
        <v>-6470.9673898905749</v>
      </c>
      <c r="BL4" s="21">
        <v>-3.860199000131582</v>
      </c>
      <c r="BN4" s="28" t="s">
        <v>1512</v>
      </c>
      <c r="BO4" s="20">
        <v>167075</v>
      </c>
      <c r="BP4" s="19">
        <v>21679</v>
      </c>
      <c r="BQ4" s="21">
        <v>12.975609756097562</v>
      </c>
      <c r="BR4" s="21">
        <v>166206.55823878571</v>
      </c>
      <c r="BS4" s="21">
        <v>-8094.8196731535718</v>
      </c>
      <c r="BT4" s="21">
        <v>-4.845021501214168</v>
      </c>
      <c r="BV4" s="28" t="s">
        <v>1512</v>
      </c>
      <c r="BW4" s="20">
        <v>155909</v>
      </c>
      <c r="BX4" s="19">
        <v>20880</v>
      </c>
      <c r="BY4" s="19">
        <v>13.392427634068591</v>
      </c>
      <c r="BZ4" s="19">
        <v>155622.11554148453</v>
      </c>
      <c r="CA4" s="19">
        <v>-7023.9902355897066</v>
      </c>
      <c r="CB4" s="19">
        <v>-4.5051858684166444</v>
      </c>
      <c r="CD4" s="28" t="s">
        <v>1512</v>
      </c>
      <c r="CE4" s="20">
        <v>134081</v>
      </c>
      <c r="CF4" s="19">
        <v>16418</v>
      </c>
      <c r="CG4" s="21">
        <v>12.244837076095791</v>
      </c>
      <c r="CH4" s="21">
        <v>130846.52424759712</v>
      </c>
      <c r="CI4" s="21">
        <v>-8955.9019647827372</v>
      </c>
      <c r="CJ4" s="21">
        <v>-6.679471338058887</v>
      </c>
      <c r="CL4" s="28" t="s">
        <v>1512</v>
      </c>
      <c r="CM4" s="20">
        <v>110925</v>
      </c>
      <c r="CN4" s="19">
        <v>14285</v>
      </c>
      <c r="CO4" s="21">
        <v>12.878070768537301</v>
      </c>
      <c r="CP4" s="21">
        <v>111292.56217042269</v>
      </c>
      <c r="CQ4" s="19">
        <v>-4482.8159380984434</v>
      </c>
      <c r="CR4" s="19">
        <v>-4.041303527697492</v>
      </c>
      <c r="CT4" s="28" t="s">
        <v>1512</v>
      </c>
      <c r="CU4" s="19">
        <v>142334</v>
      </c>
      <c r="CV4" s="19">
        <v>17101</v>
      </c>
      <c r="CW4" s="21">
        <v>12.014697823429399</v>
      </c>
      <c r="CX4" s="21">
        <v>143369.30639444938</v>
      </c>
      <c r="CY4" s="21">
        <v>-5278.1089252731035</v>
      </c>
      <c r="CZ4" s="21">
        <v>-3.7082558807263926</v>
      </c>
      <c r="DB4" s="28" t="s">
        <v>1512</v>
      </c>
      <c r="DC4" s="19">
        <v>76263</v>
      </c>
      <c r="DD4" s="19">
        <v>8239</v>
      </c>
      <c r="DE4" s="21">
        <v>10.803404009808164</v>
      </c>
      <c r="DF4" s="21">
        <v>76074.002545917479</v>
      </c>
      <c r="DG4" s="21">
        <v>-3580.7475813783967</v>
      </c>
      <c r="DH4" s="21">
        <v>-4.6952618981398544</v>
      </c>
      <c r="DJ4" s="28" t="s">
        <v>1512</v>
      </c>
      <c r="DK4" s="19">
        <v>126490</v>
      </c>
      <c r="DL4" s="19">
        <v>14224</v>
      </c>
      <c r="DM4" s="21">
        <v>11.245157719977863</v>
      </c>
      <c r="DN4" s="21">
        <v>128399.07531115235</v>
      </c>
      <c r="DO4" s="21">
        <v>-3799.6784544052643</v>
      </c>
      <c r="DP4" s="21">
        <v>-3.0039358482135063</v>
      </c>
      <c r="DR4" s="28" t="s">
        <v>1512</v>
      </c>
      <c r="DS4" s="20">
        <v>160512</v>
      </c>
      <c r="DT4" s="19">
        <v>19995</v>
      </c>
      <c r="DU4" s="21">
        <v>12.457012559808613</v>
      </c>
      <c r="DV4" s="21">
        <v>158541.3998092016</v>
      </c>
      <c r="DW4" s="21">
        <v>-8897.9201812584943</v>
      </c>
      <c r="DX4" s="21">
        <v>-5.5434610379650708</v>
      </c>
      <c r="DZ4" s="28" t="s">
        <v>1512</v>
      </c>
      <c r="EA4" s="20">
        <v>184393</v>
      </c>
      <c r="EB4" s="19">
        <v>22257</v>
      </c>
      <c r="EC4" s="21">
        <v>12.070414820519217</v>
      </c>
      <c r="ED4" s="21">
        <v>182410.34893806858</v>
      </c>
      <c r="EE4" s="21">
        <v>-9990.3185088348691</v>
      </c>
      <c r="EF4" s="21">
        <v>-5.417948896560536</v>
      </c>
      <c r="EH4" s="28" t="s">
        <v>1512</v>
      </c>
      <c r="EI4" s="20">
        <v>183522</v>
      </c>
      <c r="EJ4" s="19">
        <v>19762</v>
      </c>
      <c r="EK4" s="21">
        <v>10.768191279519622</v>
      </c>
      <c r="EL4" s="21">
        <v>178177.51053042285</v>
      </c>
      <c r="EM4" s="21">
        <v>-13265.264996098296</v>
      </c>
      <c r="EN4" s="21">
        <v>-7.2281606543620374</v>
      </c>
      <c r="EP4" s="28" t="s">
        <v>1512</v>
      </c>
      <c r="EQ4" s="20">
        <v>187381</v>
      </c>
      <c r="ER4" s="19">
        <v>21275</v>
      </c>
      <c r="ES4" s="21">
        <v>11.353872591137842</v>
      </c>
      <c r="ET4" s="21">
        <v>185766.51995053195</v>
      </c>
      <c r="EU4" s="21">
        <v>-9839.0560469946649</v>
      </c>
      <c r="EV4" s="21">
        <v>-5.2508290845895074</v>
      </c>
      <c r="EX4" s="28" t="s">
        <v>1512</v>
      </c>
      <c r="EY4" s="20">
        <v>155701</v>
      </c>
      <c r="EZ4" s="19">
        <v>16736</v>
      </c>
      <c r="FA4" s="21">
        <v>10.748807008304379</v>
      </c>
      <c r="FB4" s="21">
        <v>152407.63435315364</v>
      </c>
      <c r="FC4" s="21">
        <v>-10076.947364504042</v>
      </c>
      <c r="FD4" s="21">
        <v>-6.4719862842910718</v>
      </c>
      <c r="FF4" s="28" t="s">
        <v>1512</v>
      </c>
      <c r="FG4" s="20">
        <v>147692</v>
      </c>
      <c r="FH4" s="19">
        <v>15496</v>
      </c>
      <c r="FI4" s="21">
        <v>10.492105191885816</v>
      </c>
      <c r="FJ4" s="21">
        <v>148725.08898068656</v>
      </c>
      <c r="FK4" s="21">
        <v>-5628.3654683477798</v>
      </c>
      <c r="FL4" s="21">
        <v>-3.8108803918612923</v>
      </c>
      <c r="FN4" s="28" t="s">
        <v>1512</v>
      </c>
      <c r="FO4" s="20">
        <v>143249</v>
      </c>
      <c r="FP4" s="19">
        <v>15044</v>
      </c>
      <c r="FQ4" s="21">
        <v>10.501993033110178</v>
      </c>
      <c r="FR4" s="21">
        <v>142112.15230148367</v>
      </c>
      <c r="FS4" s="21">
        <v>-7490.2553135905182</v>
      </c>
      <c r="FT4" s="21">
        <v>-5.2288360223041828</v>
      </c>
      <c r="FV4" s="28" t="s">
        <v>1512</v>
      </c>
      <c r="FW4" s="20">
        <v>185696</v>
      </c>
      <c r="FX4" s="19">
        <v>22268</v>
      </c>
      <c r="FY4" s="21">
        <v>11.991642254006548</v>
      </c>
      <c r="FZ4" s="21">
        <v>186682.00564869211</v>
      </c>
      <c r="GA4" s="21">
        <v>-7234.6946337425034</v>
      </c>
      <c r="GB4" s="21">
        <v>-3.8959884077968847</v>
      </c>
      <c r="GD4" s="28" t="s">
        <v>1512</v>
      </c>
      <c r="GE4" s="20">
        <v>186178</v>
      </c>
      <c r="GF4" s="19">
        <v>20012</v>
      </c>
      <c r="GG4" s="21">
        <v>10.748853247967</v>
      </c>
      <c r="GH4" s="21">
        <v>183054.17015202783</v>
      </c>
      <c r="GI4" s="21">
        <v>-11275.938355573569</v>
      </c>
      <c r="GJ4" s="21">
        <v>-6.0565364090137237</v>
      </c>
      <c r="GL4" s="28" t="s">
        <v>1512</v>
      </c>
      <c r="GM4" s="20">
        <v>203950</v>
      </c>
      <c r="GN4" s="19">
        <v>23313</v>
      </c>
      <c r="GO4" s="21">
        <v>11.430742829124787</v>
      </c>
      <c r="GP4" s="21">
        <v>200690.05385898784</v>
      </c>
      <c r="GQ4" s="21">
        <v>-12128.798833961569</v>
      </c>
      <c r="GR4" s="21">
        <v>-5.9469472095913556</v>
      </c>
      <c r="GT4" s="28" t="s">
        <v>1512</v>
      </c>
      <c r="GU4" s="20">
        <v>151951</v>
      </c>
      <c r="GV4" s="19">
        <v>14328</v>
      </c>
      <c r="GW4" s="21">
        <v>9.4293555159228966</v>
      </c>
      <c r="GX4" s="21">
        <v>151901.21849898883</v>
      </c>
      <c r="GY4" s="21">
        <v>-6928.4424259606167</v>
      </c>
      <c r="GZ4" s="21">
        <v>-4.559655695560159</v>
      </c>
      <c r="HB4" s="28" t="s">
        <v>1512</v>
      </c>
      <c r="HC4" s="20">
        <v>148667</v>
      </c>
      <c r="HD4" s="19">
        <v>15292</v>
      </c>
      <c r="HE4" s="21">
        <v>10.286075591758763</v>
      </c>
      <c r="HF4" s="21">
        <v>147220.59691580184</v>
      </c>
      <c r="HG4" s="21">
        <v>-8042.8329299882607</v>
      </c>
      <c r="HH4" s="21">
        <v>-5.4099651772002266</v>
      </c>
      <c r="HJ4" s="28" t="s">
        <v>1512</v>
      </c>
      <c r="HK4" s="20">
        <v>152506</v>
      </c>
      <c r="HL4" s="19">
        <v>15932</v>
      </c>
      <c r="HM4" s="21">
        <v>10.446802093032405</v>
      </c>
      <c r="HN4" s="21">
        <v>147446.78254408893</v>
      </c>
      <c r="HO4" s="21">
        <v>-11634.95658311552</v>
      </c>
      <c r="HP4" s="21">
        <v>-7.6291795621913367</v>
      </c>
      <c r="HR4" s="19" t="s">
        <v>1826</v>
      </c>
      <c r="HS4" s="20">
        <v>69716</v>
      </c>
      <c r="HT4" s="19">
        <v>10962</v>
      </c>
      <c r="HU4" s="21">
        <v>15.723793677204659</v>
      </c>
      <c r="HV4" s="21">
        <v>71196.251688437216</v>
      </c>
      <c r="HW4" s="21">
        <v>-1531.4608959846446</v>
      </c>
      <c r="HX4" s="21">
        <v>-2.1967136611174545</v>
      </c>
      <c r="HZ4" s="28" t="s">
        <v>1512</v>
      </c>
      <c r="IA4" s="20">
        <v>186884</v>
      </c>
      <c r="IB4" s="20">
        <v>23963</v>
      </c>
      <c r="IC4" s="21">
        <v>12.822392500160525</v>
      </c>
      <c r="ID4" s="21">
        <v>187902.86328933164</v>
      </c>
      <c r="IE4" s="21">
        <v>-7178.1298751349386</v>
      </c>
      <c r="IF4" s="21">
        <v>-3.8409547500775556</v>
      </c>
      <c r="IH4" s="28" t="s">
        <v>1512</v>
      </c>
      <c r="II4" s="20">
        <v>173510</v>
      </c>
      <c r="IJ4" s="19">
        <v>20559</v>
      </c>
      <c r="IK4" s="21">
        <v>11.848884790501989</v>
      </c>
      <c r="IL4" s="21">
        <v>171418.94520648915</v>
      </c>
      <c r="IM4" s="21">
        <v>-9634.0520538353012</v>
      </c>
      <c r="IN4" s="21">
        <v>-5.5524477285662499</v>
      </c>
      <c r="IP4" s="28" t="s">
        <v>1512</v>
      </c>
      <c r="IQ4" s="20">
        <v>164926</v>
      </c>
      <c r="IR4" s="19">
        <v>22784</v>
      </c>
      <c r="IS4" s="21">
        <v>13.814680523386247</v>
      </c>
      <c r="IT4" s="21">
        <v>164834.1623469218</v>
      </c>
      <c r="IU4" s="21">
        <v>-7194.3457704242901</v>
      </c>
      <c r="IV4" s="21">
        <v>-4.3621659231560157</v>
      </c>
    </row>
    <row r="5" spans="1:256" ht="15.6" x14ac:dyDescent="0.3">
      <c r="A5" s="28" t="s">
        <v>1513</v>
      </c>
      <c r="B5" s="19">
        <v>167759</v>
      </c>
      <c r="C5" s="19">
        <v>19736</v>
      </c>
      <c r="D5" s="19">
        <v>11.764495496515835</v>
      </c>
      <c r="E5" s="19">
        <v>168350.59633156983</v>
      </c>
      <c r="F5" s="19">
        <v>-6839.1334850086714</v>
      </c>
      <c r="G5" s="19">
        <v>-4.0767609994150371</v>
      </c>
      <c r="I5" s="19" t="s">
        <v>1659</v>
      </c>
      <c r="J5" s="20">
        <v>4485</v>
      </c>
      <c r="K5" s="19">
        <v>1531</v>
      </c>
      <c r="L5" s="21">
        <v>34.13600891861762</v>
      </c>
      <c r="M5" s="21">
        <v>4296.3656047229397</v>
      </c>
      <c r="N5" s="21">
        <v>-326.90267551320721</v>
      </c>
      <c r="O5" s="21">
        <v>-7.2887998999600274</v>
      </c>
      <c r="Q5" s="19" t="s">
        <v>1678</v>
      </c>
      <c r="R5" s="19">
        <v>3659</v>
      </c>
      <c r="S5" s="19">
        <v>14483</v>
      </c>
      <c r="T5" s="19">
        <v>25.2641027411448</v>
      </c>
      <c r="U5" s="19">
        <v>220.19963067845501</v>
      </c>
      <c r="V5" s="19">
        <v>255.872771458622</v>
      </c>
      <c r="W5" s="19">
        <v>136.14956551878601</v>
      </c>
      <c r="X5" s="19">
        <v>1.52040068133988</v>
      </c>
      <c r="Y5" s="19">
        <v>7.7957810898534996</v>
      </c>
      <c r="Z5" s="19">
        <v>129.48388031568101</v>
      </c>
      <c r="AA5" s="19">
        <v>98.080195997357606</v>
      </c>
      <c r="AB5" s="19">
        <v>1.01476325170168</v>
      </c>
      <c r="AC5" s="19">
        <v>69.366462501578894</v>
      </c>
      <c r="AD5" s="19">
        <v>0.24939093419100899</v>
      </c>
      <c r="AF5" s="19" t="s">
        <v>1690</v>
      </c>
      <c r="AH5" s="28" t="s">
        <v>1513</v>
      </c>
      <c r="AI5" s="19">
        <v>167742</v>
      </c>
      <c r="AJ5" s="19">
        <v>19951</v>
      </c>
      <c r="AK5" s="21">
        <v>11.893860810053534</v>
      </c>
      <c r="AL5" s="21">
        <v>165725.19035672615</v>
      </c>
      <c r="AM5" s="21">
        <v>-9305.5191611101618</v>
      </c>
      <c r="AN5" s="21">
        <v>-5.5475189046930176</v>
      </c>
      <c r="AP5" s="28" t="s">
        <v>1513</v>
      </c>
      <c r="AQ5" s="20">
        <v>167703</v>
      </c>
      <c r="AR5" s="19">
        <v>20208</v>
      </c>
      <c r="AS5" s="21">
        <v>12.049873884188118</v>
      </c>
      <c r="AT5" s="21">
        <v>167620.09745460577</v>
      </c>
      <c r="AU5" s="21">
        <v>-7453.5074181245291</v>
      </c>
      <c r="AV5" s="21">
        <v>-4.4444687442231379</v>
      </c>
      <c r="AX5" s="28" t="s">
        <v>1513</v>
      </c>
      <c r="AY5" s="19">
        <v>166368</v>
      </c>
      <c r="AZ5" s="19">
        <v>19616</v>
      </c>
      <c r="BA5" s="21">
        <v>11.790728986343527</v>
      </c>
      <c r="BB5" s="21">
        <v>167297.65128238878</v>
      </c>
      <c r="BC5" s="21">
        <v>-6454.4312817306782</v>
      </c>
      <c r="BD5" s="21">
        <v>-3.8796110320077646</v>
      </c>
      <c r="BF5" s="28" t="s">
        <v>1513</v>
      </c>
      <c r="BG5" s="19">
        <v>165287</v>
      </c>
      <c r="BH5" s="19">
        <v>19788</v>
      </c>
      <c r="BI5" s="21">
        <v>11.971903416481634</v>
      </c>
      <c r="BJ5" s="21">
        <v>169133.46042880949</v>
      </c>
      <c r="BK5" s="21">
        <v>-3620.8125926310022</v>
      </c>
      <c r="BL5" s="21">
        <v>-2.1906215205255113</v>
      </c>
      <c r="BN5" s="28" t="s">
        <v>1513</v>
      </c>
      <c r="BO5" s="20">
        <v>164636</v>
      </c>
      <c r="BP5" s="19">
        <v>19728</v>
      </c>
      <c r="BQ5" s="21">
        <v>11.982798415899317</v>
      </c>
      <c r="BR5" s="21">
        <v>159491.34954685663</v>
      </c>
      <c r="BS5" s="21">
        <v>-12132.817930486199</v>
      </c>
      <c r="BT5" s="21">
        <v>-7.3694805088110726</v>
      </c>
      <c r="BV5" s="28" t="s">
        <v>1513</v>
      </c>
      <c r="BW5" s="20">
        <v>132199</v>
      </c>
      <c r="BX5" s="19">
        <v>15257</v>
      </c>
      <c r="BY5" s="19">
        <v>11.54093450026097</v>
      </c>
      <c r="BZ5" s="19">
        <v>132210.02971133791</v>
      </c>
      <c r="CA5" s="19">
        <v>-5836.6217742289882</v>
      </c>
      <c r="CB5" s="19">
        <v>-4.4150271743575882</v>
      </c>
      <c r="CD5" s="28" t="s">
        <v>1513</v>
      </c>
      <c r="CE5" s="20">
        <v>104498</v>
      </c>
      <c r="CF5" s="19">
        <v>11241</v>
      </c>
      <c r="CG5" s="21">
        <v>10.757143677390955</v>
      </c>
      <c r="CH5" s="21">
        <v>102658.30353540376</v>
      </c>
      <c r="CI5" s="19">
        <v>-6410.5616413664393</v>
      </c>
      <c r="CJ5" s="19">
        <v>-6.1346261568321303</v>
      </c>
      <c r="CL5" s="28" t="s">
        <v>1513</v>
      </c>
      <c r="CM5" s="20">
        <v>80794</v>
      </c>
      <c r="CN5" s="19">
        <v>9393</v>
      </c>
      <c r="CO5" s="21">
        <v>11.62586330668119</v>
      </c>
      <c r="CP5" s="21">
        <v>81111.23226053438</v>
      </c>
      <c r="CQ5" s="19">
        <v>-3268.6793524923414</v>
      </c>
      <c r="CR5" s="19">
        <v>-4.0456956611782324</v>
      </c>
      <c r="CT5" s="28" t="s">
        <v>1513</v>
      </c>
      <c r="CU5" s="19">
        <v>125038</v>
      </c>
      <c r="CV5" s="19">
        <v>13984</v>
      </c>
      <c r="CW5" s="21">
        <v>11.183800124762072</v>
      </c>
      <c r="CX5" s="21">
        <v>123972.23164880762</v>
      </c>
      <c r="CY5" s="21">
        <v>-6565.1799336327676</v>
      </c>
      <c r="CZ5" s="21">
        <v>-5.2505477803809786</v>
      </c>
      <c r="DB5" s="28" t="s">
        <v>1513</v>
      </c>
      <c r="DC5" s="19">
        <v>46877</v>
      </c>
      <c r="DD5" s="19">
        <v>4617</v>
      </c>
      <c r="DE5" s="21">
        <v>9.8491797683298845</v>
      </c>
      <c r="DF5" s="21">
        <v>45009.000319545739</v>
      </c>
      <c r="DG5" s="21">
        <v>-3887.5996964315491</v>
      </c>
      <c r="DH5" s="21">
        <v>-8.2931921761877874</v>
      </c>
      <c r="DJ5" s="28" t="s">
        <v>1513</v>
      </c>
      <c r="DK5" s="19">
        <v>92519</v>
      </c>
      <c r="DL5" s="19">
        <v>9457</v>
      </c>
      <c r="DM5" s="21">
        <v>10.221684194597866</v>
      </c>
      <c r="DN5" s="21">
        <v>89407.417143251791</v>
      </c>
      <c r="DO5" s="21">
        <v>-7109.1037139108084</v>
      </c>
      <c r="DP5" s="21">
        <v>-7.6839392059045259</v>
      </c>
      <c r="DR5" s="28" t="s">
        <v>1513</v>
      </c>
      <c r="DS5" s="20">
        <v>149648</v>
      </c>
      <c r="DT5" s="19">
        <v>15960</v>
      </c>
      <c r="DU5" s="21">
        <v>10.665027263979471</v>
      </c>
      <c r="DV5" s="21">
        <v>149257.71323372819</v>
      </c>
      <c r="DW5" s="21">
        <v>-7055.1724279582268</v>
      </c>
      <c r="DX5" s="21">
        <v>-4.7145116726974141</v>
      </c>
      <c r="DZ5" s="28" t="s">
        <v>1513</v>
      </c>
      <c r="EA5" s="20">
        <v>174203</v>
      </c>
      <c r="EB5" s="19">
        <v>20223</v>
      </c>
      <c r="EC5" s="21">
        <v>11.608870111306924</v>
      </c>
      <c r="ED5" s="21">
        <v>175186.91394033475</v>
      </c>
      <c r="EE5" s="21">
        <v>-6764.2817566820013</v>
      </c>
      <c r="EF5" s="21">
        <v>-3.882988098185451</v>
      </c>
      <c r="EH5" s="28" t="s">
        <v>1513</v>
      </c>
      <c r="EI5" s="20">
        <v>160882</v>
      </c>
      <c r="EJ5" s="19">
        <v>18293</v>
      </c>
      <c r="EK5" s="21">
        <v>11.370445419624321</v>
      </c>
      <c r="EL5" s="21">
        <v>153163.14870859095</v>
      </c>
      <c r="EM5" s="21">
        <v>-14462.358726838604</v>
      </c>
      <c r="EN5" s="21">
        <v>-8.9894200263787152</v>
      </c>
      <c r="EP5" s="28" t="s">
        <v>1513</v>
      </c>
      <c r="EQ5" s="20">
        <v>174010</v>
      </c>
      <c r="ER5" s="19">
        <v>19745</v>
      </c>
      <c r="ES5" s="21">
        <v>11.347049020171255</v>
      </c>
      <c r="ET5" s="21">
        <v>171684.4082394843</v>
      </c>
      <c r="EU5" s="21">
        <v>-9922.5621724899102</v>
      </c>
      <c r="EV5" s="21">
        <v>-5.7022942201539628</v>
      </c>
      <c r="EX5" s="28" t="s">
        <v>1513</v>
      </c>
      <c r="EY5" s="20">
        <v>125888</v>
      </c>
      <c r="EZ5" s="19">
        <v>13696</v>
      </c>
      <c r="FA5" s="21">
        <v>10.879511947127606</v>
      </c>
      <c r="FB5" s="21">
        <v>125671.76179653668</v>
      </c>
      <c r="FC5" s="21">
        <v>-5815.0262932901533</v>
      </c>
      <c r="FD5" s="21">
        <v>-4.6192061938311459</v>
      </c>
      <c r="FF5" s="28" t="s">
        <v>1513</v>
      </c>
      <c r="FG5" s="20">
        <v>111478</v>
      </c>
      <c r="FH5" s="19">
        <v>12505</v>
      </c>
      <c r="FI5" s="21">
        <v>11.217459947254167</v>
      </c>
      <c r="FJ5" s="21">
        <v>110553.38955911262</v>
      </c>
      <c r="FK5" s="21">
        <v>-5827.0299188430217</v>
      </c>
      <c r="FL5" s="21">
        <v>-5.2270671512253735</v>
      </c>
      <c r="FN5" s="28" t="s">
        <v>1513</v>
      </c>
      <c r="FO5" s="20">
        <v>111252</v>
      </c>
      <c r="FP5" s="19">
        <v>12576</v>
      </c>
      <c r="FQ5" s="21">
        <v>11.304066443749326</v>
      </c>
      <c r="FR5" s="21">
        <v>113994.51727939013</v>
      </c>
      <c r="FS5" s="21">
        <v>-2328.4085845793888</v>
      </c>
      <c r="FT5" s="21">
        <v>-2.0929139112819444</v>
      </c>
      <c r="FV5" s="28" t="s">
        <v>1513</v>
      </c>
      <c r="FW5" s="20">
        <v>174796</v>
      </c>
      <c r="FX5" s="19">
        <v>19865</v>
      </c>
      <c r="FY5" s="21">
        <v>11.364676537220532</v>
      </c>
      <c r="FZ5" s="21">
        <v>174341.28685857684</v>
      </c>
      <c r="GA5" s="21">
        <v>-8178.5274843520019</v>
      </c>
      <c r="GB5" s="21">
        <v>-4.6788985356369723</v>
      </c>
      <c r="GD5" s="28" t="s">
        <v>1513</v>
      </c>
      <c r="GE5" s="20">
        <v>162233</v>
      </c>
      <c r="GF5" s="19">
        <v>18076</v>
      </c>
      <c r="GG5" s="21">
        <v>11.141999469898233</v>
      </c>
      <c r="GH5" s="21">
        <v>152340.40603412455</v>
      </c>
      <c r="GI5" s="21">
        <v>-16605.814267581678</v>
      </c>
      <c r="GJ5" s="21">
        <v>-10.235780801428611</v>
      </c>
      <c r="GL5" s="28" t="s">
        <v>1513</v>
      </c>
      <c r="GM5" s="20">
        <v>189321</v>
      </c>
      <c r="GN5" s="19">
        <v>20948</v>
      </c>
      <c r="GO5" s="21">
        <v>11.06480527780859</v>
      </c>
      <c r="GP5" s="21">
        <v>182378.71885199219</v>
      </c>
      <c r="GQ5" s="21">
        <v>-15013.817090607423</v>
      </c>
      <c r="GR5" s="21">
        <v>-7.9303495600632905</v>
      </c>
      <c r="GT5" s="28" t="s">
        <v>1513</v>
      </c>
      <c r="GU5" s="20">
        <v>80570</v>
      </c>
      <c r="GV5" s="19">
        <v>8663</v>
      </c>
      <c r="GW5" s="21">
        <v>10.75214099540772</v>
      </c>
      <c r="GX5" s="21">
        <v>78780.954632094305</v>
      </c>
      <c r="GY5" s="21">
        <v>-5294.9430995104194</v>
      </c>
      <c r="GZ5" s="21">
        <v>-6.5718544117046296</v>
      </c>
      <c r="HB5" s="28" t="s">
        <v>1513</v>
      </c>
      <c r="HC5" s="20">
        <v>94412</v>
      </c>
      <c r="HD5" s="19">
        <v>10168</v>
      </c>
      <c r="HE5" s="21">
        <v>10.769817396093718</v>
      </c>
      <c r="HF5" s="21">
        <v>93616.063677917598</v>
      </c>
      <c r="HG5" s="21">
        <v>-4968.3395059782924</v>
      </c>
      <c r="HH5" s="21">
        <v>-5.2624025610921201</v>
      </c>
      <c r="HJ5" s="28" t="s">
        <v>1513</v>
      </c>
      <c r="HK5" s="20">
        <v>85128</v>
      </c>
      <c r="HL5" s="19">
        <v>9646</v>
      </c>
      <c r="HM5" s="21">
        <v>11.331171882341886</v>
      </c>
      <c r="HN5" s="21">
        <v>85020.124563302554</v>
      </c>
      <c r="HO5" s="21">
        <v>-3876.5816648625769</v>
      </c>
      <c r="HP5" s="21">
        <v>-4.5538267842103384</v>
      </c>
      <c r="HR5" s="19" t="s">
        <v>1827</v>
      </c>
      <c r="HS5" s="20">
        <v>247197</v>
      </c>
      <c r="HT5" s="19">
        <v>38102</v>
      </c>
      <c r="HU5" s="21">
        <v>15.413617479176528</v>
      </c>
      <c r="HV5" s="21">
        <v>252281.78354104119</v>
      </c>
      <c r="HW5" s="21">
        <v>-5624.2056360108836</v>
      </c>
      <c r="HX5" s="21">
        <v>-2.2751917037872156</v>
      </c>
      <c r="HZ5" s="28" t="s">
        <v>1513</v>
      </c>
      <c r="IA5" s="20">
        <v>186086</v>
      </c>
      <c r="IB5" s="20">
        <v>19846</v>
      </c>
      <c r="IC5" s="21">
        <v>10.664961361950926</v>
      </c>
      <c r="ID5" s="21">
        <v>184804.03439727565</v>
      </c>
      <c r="IE5" s="21">
        <v>-9529.8673225881357</v>
      </c>
      <c r="IF5" s="21">
        <v>-5.1212167076449253</v>
      </c>
      <c r="IH5" s="28" t="s">
        <v>1513</v>
      </c>
      <c r="II5" s="20">
        <v>166134</v>
      </c>
      <c r="IJ5" s="19">
        <v>19439</v>
      </c>
      <c r="IK5" s="21">
        <v>11.700795743195252</v>
      </c>
      <c r="IL5" s="21">
        <v>159674.10155840419</v>
      </c>
      <c r="IM5" s="21">
        <v>-13471.653519516025</v>
      </c>
      <c r="IN5" s="21">
        <v>-8.1089081822601194</v>
      </c>
      <c r="IP5" s="28" t="s">
        <v>1513</v>
      </c>
      <c r="IQ5" s="20">
        <v>163837</v>
      </c>
      <c r="IR5" s="19">
        <v>19174</v>
      </c>
      <c r="IS5" s="21">
        <v>11.703095149447316</v>
      </c>
      <c r="IT5" s="21">
        <v>163345.65214518813</v>
      </c>
      <c r="IU5" s="21">
        <v>-7699.9304620712937</v>
      </c>
      <c r="IV5" s="21">
        <v>-4.699750643671023</v>
      </c>
    </row>
    <row r="6" spans="1:256" ht="15.6" x14ac:dyDescent="0.3">
      <c r="A6" s="28" t="s">
        <v>1514</v>
      </c>
      <c r="B6" s="19">
        <v>163313</v>
      </c>
      <c r="C6" s="19">
        <v>15525</v>
      </c>
      <c r="D6" s="19">
        <v>9.5062854763552203</v>
      </c>
      <c r="E6" s="19">
        <v>161823.34222321017</v>
      </c>
      <c r="F6" s="19">
        <v>-8804.5748879503517</v>
      </c>
      <c r="G6" s="19">
        <v>-5.3912272066218563</v>
      </c>
      <c r="I6" s="19" t="s">
        <v>1660</v>
      </c>
      <c r="J6" s="20">
        <v>8690</v>
      </c>
      <c r="K6" s="19">
        <v>1736</v>
      </c>
      <c r="L6" s="21">
        <v>19.97698504027618</v>
      </c>
      <c r="M6" s="21">
        <v>8693.6089957964487</v>
      </c>
      <c r="N6" s="21">
        <v>-344.27145399337405</v>
      </c>
      <c r="O6" s="21">
        <v>-3.96169682385931</v>
      </c>
      <c r="Q6" s="19" t="s">
        <v>1674</v>
      </c>
      <c r="R6" s="19">
        <v>4093</v>
      </c>
      <c r="S6" s="19">
        <v>16135</v>
      </c>
      <c r="T6" s="19">
        <v>25.3672141307716</v>
      </c>
      <c r="U6" s="19">
        <v>-680.29467423434198</v>
      </c>
      <c r="V6" s="19">
        <v>700.94493454091003</v>
      </c>
      <c r="W6" s="19">
        <v>681.94733206755495</v>
      </c>
      <c r="X6" s="19">
        <v>-4.21626696147717</v>
      </c>
      <c r="Y6" s="19">
        <v>-2.4308055450461401</v>
      </c>
      <c r="Z6" s="19">
        <v>103.771936790947</v>
      </c>
      <c r="AA6" s="19">
        <v>102.57946434941201</v>
      </c>
      <c r="AB6" s="19">
        <v>1.0051705781903</v>
      </c>
      <c r="AC6" s="19">
        <v>29.723381702334201</v>
      </c>
      <c r="AD6" s="19">
        <v>0.98644055690136001</v>
      </c>
      <c r="AF6" s="19" t="s">
        <v>1691</v>
      </c>
      <c r="AH6" s="28" t="s">
        <v>1514</v>
      </c>
      <c r="AI6" s="19">
        <v>163209</v>
      </c>
      <c r="AJ6" s="19">
        <v>17006</v>
      </c>
      <c r="AK6" s="21">
        <v>10.419768517667531</v>
      </c>
      <c r="AL6" s="21">
        <v>161258.221731606</v>
      </c>
      <c r="AM6" s="21">
        <v>-9163.3893549743225</v>
      </c>
      <c r="AN6" s="21">
        <v>-5.6145122848460085</v>
      </c>
      <c r="AP6" s="28" t="s">
        <v>1514</v>
      </c>
      <c r="AQ6" s="20">
        <v>163336</v>
      </c>
      <c r="AR6" s="19">
        <v>17513</v>
      </c>
      <c r="AS6" s="21">
        <v>10.722069843757653</v>
      </c>
      <c r="AT6" s="21">
        <v>161391.69778394437</v>
      </c>
      <c r="AU6" s="21">
        <v>-9138.2371052528615</v>
      </c>
      <c r="AV6" s="21">
        <v>-5.5947477012127527</v>
      </c>
      <c r="AX6" s="28" t="s">
        <v>1514</v>
      </c>
      <c r="AY6" s="19">
        <v>160315</v>
      </c>
      <c r="AZ6" s="19">
        <v>17263</v>
      </c>
      <c r="BA6" s="21">
        <v>10.768175155163272</v>
      </c>
      <c r="BB6" s="21">
        <v>156750.46257592679</v>
      </c>
      <c r="BC6" s="21">
        <v>-10538.910552869551</v>
      </c>
      <c r="BD6" s="21">
        <v>-6.5738767756414251</v>
      </c>
      <c r="BF6" s="28" t="s">
        <v>1514</v>
      </c>
      <c r="BG6" s="19">
        <v>160262</v>
      </c>
      <c r="BH6" s="19">
        <v>16795</v>
      </c>
      <c r="BI6" s="21">
        <v>10.479714467559372</v>
      </c>
      <c r="BJ6" s="21">
        <v>159442.07161636988</v>
      </c>
      <c r="BK6" s="21">
        <v>-7952.2819644486299</v>
      </c>
      <c r="BL6" s="21">
        <v>-4.9620508694816179</v>
      </c>
      <c r="BN6" s="28" t="s">
        <v>1514</v>
      </c>
      <c r="BO6" s="20">
        <v>158722</v>
      </c>
      <c r="BP6" s="19">
        <v>17855</v>
      </c>
      <c r="BQ6" s="21">
        <v>11.24922821033001</v>
      </c>
      <c r="BR6" s="21">
        <v>155061.53664347559</v>
      </c>
      <c r="BS6" s="21">
        <v>-10520.7901886982</v>
      </c>
      <c r="BT6" s="21">
        <v>-6.6284385206198255</v>
      </c>
      <c r="BV6" s="28" t="s">
        <v>1514</v>
      </c>
      <c r="BW6" s="20">
        <v>104204</v>
      </c>
      <c r="BX6" s="19">
        <v>10371</v>
      </c>
      <c r="BY6" s="19">
        <v>9.9525929906721426</v>
      </c>
      <c r="BZ6" s="19">
        <v>104366.23623357136</v>
      </c>
      <c r="CA6" s="19">
        <v>-4537.5255781072192</v>
      </c>
      <c r="CB6" s="19">
        <v>-4.3544639151157529</v>
      </c>
      <c r="CD6" s="28" t="s">
        <v>1514</v>
      </c>
      <c r="CE6" s="20">
        <v>76275</v>
      </c>
      <c r="CF6" s="19">
        <v>7530</v>
      </c>
      <c r="CG6" s="21">
        <v>9.8721730580137645</v>
      </c>
      <c r="CH6" s="21">
        <v>75184.268750946794</v>
      </c>
      <c r="CI6" s="19">
        <v>-4473.4446866005455</v>
      </c>
      <c r="CJ6" s="19">
        <v>-5.8648897890534846</v>
      </c>
      <c r="CL6" s="28" t="s">
        <v>1514</v>
      </c>
      <c r="CM6" s="20">
        <v>56783</v>
      </c>
      <c r="CN6" s="19">
        <v>5904</v>
      </c>
      <c r="CO6" s="21">
        <v>10.397478118450945</v>
      </c>
      <c r="CP6" s="21">
        <v>54860.649800400075</v>
      </c>
      <c r="CQ6" s="19">
        <v>-4370.1826896199273</v>
      </c>
      <c r="CR6" s="19">
        <v>-7.696287074687719</v>
      </c>
      <c r="CT6" s="28" t="s">
        <v>1514</v>
      </c>
      <c r="CU6" s="19">
        <v>107074</v>
      </c>
      <c r="CV6" s="19">
        <v>11101</v>
      </c>
      <c r="CW6" s="21">
        <v>10.36759624185143</v>
      </c>
      <c r="CX6" s="21">
        <v>106104.0237393034</v>
      </c>
      <c r="CY6" s="21">
        <v>-5720.1274476617691</v>
      </c>
      <c r="CZ6" s="21">
        <v>-5.34221888382032</v>
      </c>
      <c r="DB6" s="28" t="s">
        <v>1514</v>
      </c>
      <c r="DC6" s="19">
        <v>27357</v>
      </c>
      <c r="DD6" s="19">
        <v>2581</v>
      </c>
      <c r="DE6" s="21">
        <v>9.4345140183499652</v>
      </c>
      <c r="DF6" s="21">
        <v>28311.962118673218</v>
      </c>
      <c r="DG6" s="21">
        <v>-331.58598726044511</v>
      </c>
      <c r="DH6" s="21">
        <v>-1.2120699903514462</v>
      </c>
      <c r="DJ6" s="28" t="s">
        <v>1514</v>
      </c>
      <c r="DK6" s="19">
        <v>63859</v>
      </c>
      <c r="DL6" s="19">
        <v>5978</v>
      </c>
      <c r="DM6" s="21">
        <v>9.3612490017068861</v>
      </c>
      <c r="DN6" s="21">
        <v>62861.362570043668</v>
      </c>
      <c r="DO6" s="21">
        <v>-3841.8055584585163</v>
      </c>
      <c r="DP6" s="21">
        <v>-6.0160753510993228</v>
      </c>
      <c r="DR6" s="28" t="s">
        <v>1514</v>
      </c>
      <c r="DS6" s="20">
        <v>135162</v>
      </c>
      <c r="DT6" s="19">
        <v>12867</v>
      </c>
      <c r="DU6" s="21">
        <v>9.5196874861277578</v>
      </c>
      <c r="DV6" s="21">
        <v>134137.08763998735</v>
      </c>
      <c r="DW6" s="21">
        <v>-7088.4167420120211</v>
      </c>
      <c r="DX6" s="21">
        <v>-5.2443858051908236</v>
      </c>
      <c r="DZ6" s="28" t="s">
        <v>1514</v>
      </c>
      <c r="EA6" s="20">
        <v>161761</v>
      </c>
      <c r="EB6" s="19">
        <v>17577</v>
      </c>
      <c r="EC6" s="21">
        <v>10.86603074906807</v>
      </c>
      <c r="ED6" s="21">
        <v>159330.01383509193</v>
      </c>
      <c r="EE6" s="21">
        <v>-9518.6368566626625</v>
      </c>
      <c r="EF6" s="21">
        <v>-5.8843830445303027</v>
      </c>
      <c r="EH6" s="28" t="s">
        <v>1514</v>
      </c>
      <c r="EI6" s="20">
        <v>147026</v>
      </c>
      <c r="EJ6" s="19">
        <v>16995</v>
      </c>
      <c r="EK6" s="21">
        <v>11.559180008978004</v>
      </c>
      <c r="EL6" s="21">
        <v>142540.07916921127</v>
      </c>
      <c r="EM6" s="21">
        <v>-10763.1747892493</v>
      </c>
      <c r="EN6" s="21">
        <v>-7.320592813005387</v>
      </c>
      <c r="EP6" s="28" t="s">
        <v>1514</v>
      </c>
      <c r="EQ6" s="20">
        <v>159796</v>
      </c>
      <c r="ER6" s="19">
        <v>17795</v>
      </c>
      <c r="ES6" s="21">
        <v>11.14</v>
      </c>
      <c r="ET6" s="21">
        <v>160447.260779056</v>
      </c>
      <c r="EU6" s="21">
        <v>-6479.2522598968062</v>
      </c>
      <c r="EV6" s="21">
        <v>-4.0547024080057117</v>
      </c>
      <c r="EX6" s="28" t="s">
        <v>1514</v>
      </c>
      <c r="EY6" s="19">
        <v>104026</v>
      </c>
      <c r="EZ6" s="19">
        <v>11739</v>
      </c>
      <c r="FA6" s="19">
        <v>11.284678830292428</v>
      </c>
      <c r="FB6" s="19">
        <v>108295.78779519294</v>
      </c>
      <c r="FC6" s="19">
        <v>-558.0515945667139</v>
      </c>
      <c r="FD6" s="19">
        <v>-0.53645395820921105</v>
      </c>
      <c r="FF6" s="28" t="s">
        <v>1514</v>
      </c>
      <c r="FG6" s="19">
        <v>89092</v>
      </c>
      <c r="FH6" s="19">
        <v>10510</v>
      </c>
      <c r="FI6" s="21">
        <v>11.796794324967449</v>
      </c>
      <c r="FJ6" s="21">
        <v>89042.645308778781</v>
      </c>
      <c r="FK6" s="21">
        <v>-3975.9869566601556</v>
      </c>
      <c r="FL6" s="21">
        <v>-4.462787855991734</v>
      </c>
      <c r="FN6" s="28" t="s">
        <v>1514</v>
      </c>
      <c r="FO6" s="20">
        <v>91774</v>
      </c>
      <c r="FP6" s="19">
        <v>10935</v>
      </c>
      <c r="FQ6" s="21">
        <v>11.915139364090049</v>
      </c>
      <c r="FR6" s="21">
        <v>93203.15507254604</v>
      </c>
      <c r="FS6" s="21">
        <v>-2684.2526810812706</v>
      </c>
      <c r="FT6" s="21">
        <v>-2.9248509175597346</v>
      </c>
      <c r="FV6" s="28" t="s">
        <v>1514</v>
      </c>
      <c r="FW6" s="19">
        <v>160998</v>
      </c>
      <c r="FX6" s="19">
        <v>17623</v>
      </c>
      <c r="FY6" s="19">
        <v>10.946098709300736</v>
      </c>
      <c r="FZ6" s="19">
        <v>161423.96974594228</v>
      </c>
      <c r="GA6" s="19">
        <v>-6764.0787413548387</v>
      </c>
      <c r="GB6" s="19">
        <v>-4.201343334299084</v>
      </c>
      <c r="GD6" s="28" t="s">
        <v>1514</v>
      </c>
      <c r="GE6" s="19">
        <v>146643</v>
      </c>
      <c r="GF6" s="19">
        <v>16739</v>
      </c>
      <c r="GG6" s="21">
        <v>11.414796478522671</v>
      </c>
      <c r="GH6" s="21">
        <v>144305.67129714871</v>
      </c>
      <c r="GI6" s="21">
        <v>-8715.6622677087289</v>
      </c>
      <c r="GJ6" s="21">
        <v>-5.9434560583926466</v>
      </c>
      <c r="GL6" s="28" t="s">
        <v>1514</v>
      </c>
      <c r="GM6" s="20">
        <v>170172</v>
      </c>
      <c r="GN6" s="19">
        <v>18186</v>
      </c>
      <c r="GO6" s="21">
        <v>10.686834496861998</v>
      </c>
      <c r="GP6" s="21">
        <v>166852.25685552382</v>
      </c>
      <c r="GQ6" s="21">
        <v>-10753.055987252359</v>
      </c>
      <c r="GR6" s="21">
        <v>-6.3189337771503888</v>
      </c>
      <c r="GT6" s="28" t="s">
        <v>1514</v>
      </c>
      <c r="GU6" s="19">
        <v>54271</v>
      </c>
      <c r="GV6" s="19">
        <v>7182</v>
      </c>
      <c r="GW6" s="21">
        <v>13.233586998581195</v>
      </c>
      <c r="GX6" s="21">
        <v>55336.373098075135</v>
      </c>
      <c r="GY6" s="21">
        <v>-1342.3455568286226</v>
      </c>
      <c r="GZ6" s="21">
        <v>-2.4734122401072813</v>
      </c>
      <c r="HB6" s="28" t="s">
        <v>1514</v>
      </c>
      <c r="HC6" s="19">
        <v>67661</v>
      </c>
      <c r="HD6" s="19">
        <v>7943</v>
      </c>
      <c r="HE6" s="21">
        <v>11.739406748348385</v>
      </c>
      <c r="HF6" s="21">
        <v>67423.146996990021</v>
      </c>
      <c r="HG6" s="21">
        <v>-3211.8603528594831</v>
      </c>
      <c r="HH6" s="21">
        <v>-4.7469891855862061</v>
      </c>
      <c r="HJ6" s="28" t="s">
        <v>1514</v>
      </c>
      <c r="HK6" s="20">
        <v>55043</v>
      </c>
      <c r="HL6" s="19">
        <v>6498</v>
      </c>
      <c r="HM6" s="21">
        <v>11.805315843976526</v>
      </c>
      <c r="HN6" s="21">
        <v>55031.485225876866</v>
      </c>
      <c r="HO6" s="21">
        <v>-2438.1890354169809</v>
      </c>
      <c r="HP6" s="21">
        <v>-4.4296078255490814</v>
      </c>
      <c r="HR6" s="19" t="s">
        <v>1828</v>
      </c>
      <c r="HS6" s="20">
        <v>405048</v>
      </c>
      <c r="HT6" s="19">
        <v>51203</v>
      </c>
      <c r="HU6" s="21">
        <v>12.641217830973121</v>
      </c>
      <c r="HV6" s="21">
        <v>404035.90292560868</v>
      </c>
      <c r="HW6" s="21">
        <v>-18653.742220671789</v>
      </c>
      <c r="HX6" s="21">
        <v>-4.605316461424767</v>
      </c>
      <c r="HZ6" s="28" t="s">
        <v>1514</v>
      </c>
      <c r="IA6" s="20">
        <v>178458</v>
      </c>
      <c r="IB6" s="20">
        <v>16244</v>
      </c>
      <c r="IC6" s="21">
        <v>9.1024218583644334</v>
      </c>
      <c r="ID6" s="21">
        <v>174132.07979413122</v>
      </c>
      <c r="IE6" s="21">
        <v>-12220.324195575347</v>
      </c>
      <c r="IF6" s="21">
        <v>-6.8477312283984739</v>
      </c>
      <c r="IH6" s="28" t="s">
        <v>1514</v>
      </c>
      <c r="II6" s="19">
        <v>155482</v>
      </c>
      <c r="IJ6" s="19">
        <v>17957</v>
      </c>
      <c r="IK6" s="21">
        <v>11.549246858157215</v>
      </c>
      <c r="IL6" s="21">
        <v>157968.84548178007</v>
      </c>
      <c r="IM6" s="21">
        <v>-4513.7467923089571</v>
      </c>
      <c r="IN6" s="21">
        <v>-2.9030671024999402</v>
      </c>
      <c r="IP6" s="28" t="s">
        <v>1514</v>
      </c>
      <c r="IQ6" s="19">
        <v>159123</v>
      </c>
      <c r="IR6" s="19">
        <v>16085</v>
      </c>
      <c r="IS6" s="21">
        <v>10.108532393180118</v>
      </c>
      <c r="IT6" s="21">
        <v>157015.53762224855</v>
      </c>
      <c r="IU6" s="21">
        <v>-9153.9892588638759</v>
      </c>
      <c r="IV6" s="21">
        <v>-5.7527756885326919</v>
      </c>
    </row>
    <row r="7" spans="1:256" ht="15.6" x14ac:dyDescent="0.3">
      <c r="A7" s="28" t="s">
        <v>1515</v>
      </c>
      <c r="B7" s="19">
        <v>153891</v>
      </c>
      <c r="C7" s="19">
        <v>12202</v>
      </c>
      <c r="D7" s="19">
        <v>7.9289886997940098</v>
      </c>
      <c r="E7" s="19">
        <v>155143.01267756059</v>
      </c>
      <c r="F7" s="19">
        <v>-5895.0379563174502</v>
      </c>
      <c r="G7" s="19">
        <v>-3.8306580347892014</v>
      </c>
      <c r="I7" s="19" t="s">
        <v>1661</v>
      </c>
      <c r="J7" s="20">
        <f>J5+J6</f>
        <v>13175</v>
      </c>
      <c r="K7" s="20">
        <f>K5+K6</f>
        <v>3267</v>
      </c>
      <c r="L7" s="21">
        <f>(K7/J7)*100</f>
        <v>24.79696394686907</v>
      </c>
      <c r="M7" s="21">
        <f>M5+M6</f>
        <v>12989.974600519388</v>
      </c>
      <c r="N7" s="21">
        <f>N5+N6</f>
        <v>-671.17412950658127</v>
      </c>
      <c r="O7" s="21">
        <f>(N7/J7)*100</f>
        <v>-5.0943007932188333</v>
      </c>
      <c r="Q7" s="19" t="s">
        <v>1679</v>
      </c>
      <c r="R7" s="19">
        <v>3985</v>
      </c>
      <c r="S7" s="19">
        <v>16037</v>
      </c>
      <c r="T7" s="19">
        <v>24.8487871796471</v>
      </c>
      <c r="U7" s="19">
        <v>-209.87066248389701</v>
      </c>
      <c r="V7" s="19">
        <v>618.355555405514</v>
      </c>
      <c r="W7" s="19">
        <v>425.55201730031899</v>
      </c>
      <c r="X7" s="19">
        <v>-1.30866535189809</v>
      </c>
      <c r="Y7" s="19">
        <v>1.5980547301813099</v>
      </c>
      <c r="Z7" s="19">
        <v>149.025541619862</v>
      </c>
      <c r="AA7" s="19">
        <v>100.878219462706</v>
      </c>
      <c r="AB7" s="19">
        <v>1.0038982297663801</v>
      </c>
      <c r="AC7" s="19">
        <v>22.292493325177801</v>
      </c>
      <c r="AD7" s="19">
        <v>0.72425787623024596</v>
      </c>
      <c r="AF7" s="19" t="s">
        <v>1692</v>
      </c>
      <c r="AH7" s="28" t="s">
        <v>1515</v>
      </c>
      <c r="AI7" s="19">
        <v>154331</v>
      </c>
      <c r="AJ7" s="19">
        <v>13874</v>
      </c>
      <c r="AK7" s="21">
        <v>8.9897687438039018</v>
      </c>
      <c r="AL7" s="21">
        <v>151332.81854051061</v>
      </c>
      <c r="AM7" s="21">
        <v>-9871.1223865149368</v>
      </c>
      <c r="AN7" s="21">
        <v>-6.3960723292889545</v>
      </c>
      <c r="AP7" s="28" t="s">
        <v>1515</v>
      </c>
      <c r="AQ7" s="20">
        <v>154112</v>
      </c>
      <c r="AR7" s="19">
        <v>14845</v>
      </c>
      <c r="AS7" s="21">
        <v>9.6326048588039868</v>
      </c>
      <c r="AT7" s="21">
        <v>156292.98320567509</v>
      </c>
      <c r="AU7" s="21">
        <v>-4891.4159546086739</v>
      </c>
      <c r="AV7" s="21">
        <v>-3.1739358094169652</v>
      </c>
      <c r="AX7" s="28" t="s">
        <v>1515</v>
      </c>
      <c r="AY7" s="19">
        <v>150180</v>
      </c>
      <c r="AZ7" s="19">
        <v>14559</v>
      </c>
      <c r="BA7" s="21">
        <v>9.6943667598881351</v>
      </c>
      <c r="BB7" s="21">
        <v>148256.04544716631</v>
      </c>
      <c r="BC7" s="21">
        <v>-8608.8068251920049</v>
      </c>
      <c r="BD7" s="21">
        <v>-5.732325759216943</v>
      </c>
      <c r="BF7" s="28" t="s">
        <v>1515</v>
      </c>
      <c r="BG7" s="19">
        <v>150294</v>
      </c>
      <c r="BH7" s="19">
        <v>13712</v>
      </c>
      <c r="BI7" s="21">
        <v>9.1234513686507785</v>
      </c>
      <c r="BJ7" s="21">
        <v>147398.61764245669</v>
      </c>
      <c r="BK7" s="21">
        <v>-9579.7132396661473</v>
      </c>
      <c r="BL7" s="21">
        <v>-6.3739824874353905</v>
      </c>
      <c r="BN7" s="28" t="s">
        <v>1515</v>
      </c>
      <c r="BO7" s="20">
        <v>147588</v>
      </c>
      <c r="BP7" s="19">
        <v>15099</v>
      </c>
      <c r="BQ7" s="21">
        <v>10.230506545247581</v>
      </c>
      <c r="BR7" s="21">
        <v>141656.07432933914</v>
      </c>
      <c r="BS7" s="21">
        <v>-12259.779387127826</v>
      </c>
      <c r="BT7" s="21">
        <v>-8.3067589418704948</v>
      </c>
      <c r="BV7" s="28" t="s">
        <v>1515</v>
      </c>
      <c r="BW7" s="20">
        <v>77378</v>
      </c>
      <c r="BX7" s="19">
        <v>6718</v>
      </c>
      <c r="BY7" s="19">
        <v>8.6820543306883096</v>
      </c>
      <c r="BZ7" s="19">
        <v>78621.629746535546</v>
      </c>
      <c r="CA7" s="19">
        <v>-2351.5517407912412</v>
      </c>
      <c r="CB7" s="19">
        <v>-3.03904435471483</v>
      </c>
      <c r="CD7" s="28" t="s">
        <v>1515</v>
      </c>
      <c r="CE7" s="20">
        <v>54474</v>
      </c>
      <c r="CF7" s="19">
        <v>4894</v>
      </c>
      <c r="CG7" s="21">
        <v>8.9841025076183136</v>
      </c>
      <c r="CH7" s="21">
        <v>55082.53479810818</v>
      </c>
      <c r="CI7" s="19">
        <v>-1900.8919417972284</v>
      </c>
      <c r="CJ7" s="19">
        <v>-3.489539857174484</v>
      </c>
      <c r="CL7" s="28" t="s">
        <v>1515</v>
      </c>
      <c r="CM7" s="20">
        <v>40725</v>
      </c>
      <c r="CN7" s="19">
        <v>3976</v>
      </c>
      <c r="CO7" s="21">
        <v>9.7630448127685696</v>
      </c>
      <c r="CP7" s="21">
        <v>43929.297351669702</v>
      </c>
      <c r="CQ7" s="19">
        <v>1206.6324840862144</v>
      </c>
      <c r="CR7" s="19">
        <v>2.9628790278360082</v>
      </c>
      <c r="CT7" s="28" t="s">
        <v>1515</v>
      </c>
      <c r="CU7" s="19">
        <v>89103</v>
      </c>
      <c r="CV7" s="19">
        <v>8683</v>
      </c>
      <c r="CW7" s="21">
        <v>9.7449019673860597</v>
      </c>
      <c r="CX7" s="21">
        <v>89377.207454724703</v>
      </c>
      <c r="CY7" s="21">
        <v>-3760.502918011538</v>
      </c>
      <c r="CZ7" s="21">
        <v>-4.2203998945170618</v>
      </c>
      <c r="DB7" s="28" t="s">
        <v>1515</v>
      </c>
      <c r="DC7" s="19">
        <v>16311</v>
      </c>
      <c r="DD7" s="19">
        <v>1522</v>
      </c>
      <c r="DE7" s="21">
        <v>9.3311262338299308</v>
      </c>
      <c r="DF7" s="21">
        <v>15642.493960434091</v>
      </c>
      <c r="DG7" s="21">
        <v>-1374.5307375876146</v>
      </c>
      <c r="DH7" s="21">
        <v>-8.4270169676145823</v>
      </c>
      <c r="DJ7" s="28" t="s">
        <v>1515</v>
      </c>
      <c r="DK7" s="19">
        <v>43792</v>
      </c>
      <c r="DL7" s="19">
        <v>3912</v>
      </c>
      <c r="DM7" s="21">
        <v>8.9331384727804171</v>
      </c>
      <c r="DN7" s="21">
        <v>42376.965958507193</v>
      </c>
      <c r="DO7" s="21">
        <v>-3338.2823394181687</v>
      </c>
      <c r="DP7" s="21">
        <v>-7.6230415131032352</v>
      </c>
      <c r="DR7" s="28" t="s">
        <v>1515</v>
      </c>
      <c r="DS7" s="20">
        <v>117997</v>
      </c>
      <c r="DT7" s="19">
        <v>10002</v>
      </c>
      <c r="DU7" s="21">
        <v>8.4764866903395859</v>
      </c>
      <c r="DV7" s="21">
        <v>111744.47029370208</v>
      </c>
      <c r="DW7" s="21">
        <v>-11339.653220983033</v>
      </c>
      <c r="DX7" s="21">
        <v>-9.6101199360856917</v>
      </c>
      <c r="DZ7" s="28" t="s">
        <v>1515</v>
      </c>
      <c r="EA7" s="20">
        <v>146756</v>
      </c>
      <c r="EB7" s="19">
        <v>15009</v>
      </c>
      <c r="EC7" s="21">
        <v>10.227179808661997</v>
      </c>
      <c r="ED7" s="21">
        <v>143764.23465239079</v>
      </c>
      <c r="EE7" s="21">
        <v>-9429.5270802287559</v>
      </c>
      <c r="EF7" s="21">
        <v>-6.4253094116961185</v>
      </c>
      <c r="EH7" s="28" t="s">
        <v>1515</v>
      </c>
      <c r="EI7" s="20">
        <v>132875</v>
      </c>
      <c r="EJ7" s="19">
        <v>15391</v>
      </c>
      <c r="EK7" s="21">
        <v>11.583066792097837</v>
      </c>
      <c r="EL7" s="21">
        <v>131441.28880834716</v>
      </c>
      <c r="EM7" s="21">
        <v>-7236.2256320701999</v>
      </c>
      <c r="EN7" s="21">
        <v>-5.4458894691026902</v>
      </c>
      <c r="EP7" s="28" t="s">
        <v>1515</v>
      </c>
      <c r="EQ7" s="20">
        <v>144521</v>
      </c>
      <c r="ER7" s="19">
        <v>15744</v>
      </c>
      <c r="ES7" s="21">
        <v>10.893918530870945</v>
      </c>
      <c r="ET7" s="21">
        <v>139336.66220577035</v>
      </c>
      <c r="EU7" s="21">
        <v>-11363.970904518166</v>
      </c>
      <c r="EV7" s="21">
        <v>-7.8631969779604116</v>
      </c>
      <c r="EX7" s="28" t="s">
        <v>1515</v>
      </c>
      <c r="EY7" s="20">
        <v>87597</v>
      </c>
      <c r="EZ7" s="19">
        <v>9461</v>
      </c>
      <c r="FA7" s="21">
        <v>10.800598194002077</v>
      </c>
      <c r="FB7" s="21">
        <v>85501.724062566675</v>
      </c>
      <c r="FC7" s="21">
        <v>-5897.3121405616694</v>
      </c>
      <c r="FD7" s="21">
        <v>-6.7323220436335376</v>
      </c>
      <c r="FF7" s="28" t="s">
        <v>1515</v>
      </c>
      <c r="FG7" s="20">
        <v>74658</v>
      </c>
      <c r="FH7" s="19">
        <v>9351</v>
      </c>
      <c r="FI7" s="21">
        <v>12.525114522221328</v>
      </c>
      <c r="FJ7" s="21">
        <v>73591.420493365513</v>
      </c>
      <c r="FK7" s="21">
        <v>-4278.6005313027636</v>
      </c>
      <c r="FL7" s="21">
        <v>-5.7309337663783699</v>
      </c>
      <c r="FN7" s="28" t="s">
        <v>1515</v>
      </c>
      <c r="FO7" s="20">
        <v>78601</v>
      </c>
      <c r="FP7" s="19">
        <v>9676</v>
      </c>
      <c r="FQ7" s="21">
        <v>12.31027595068765</v>
      </c>
      <c r="FR7" s="21">
        <v>76362.414178134408</v>
      </c>
      <c r="FS7" s="21">
        <v>-5572.906530772314</v>
      </c>
      <c r="FT7" s="21">
        <v>-7.0901216661013402</v>
      </c>
      <c r="FV7" s="28" t="s">
        <v>1515</v>
      </c>
      <c r="FW7" s="20">
        <v>146185</v>
      </c>
      <c r="FX7" s="19">
        <v>15036</v>
      </c>
      <c r="FY7" s="21">
        <v>10.285597017477853</v>
      </c>
      <c r="FZ7" s="21">
        <v>142275.3225818456</v>
      </c>
      <c r="GA7" s="21">
        <v>-10271.643547246684</v>
      </c>
      <c r="GB7" s="21">
        <v>-7.0264688902737511</v>
      </c>
      <c r="GD7" s="28" t="s">
        <v>1515</v>
      </c>
      <c r="GE7" s="20">
        <v>131794</v>
      </c>
      <c r="GF7" s="19">
        <v>15192</v>
      </c>
      <c r="GG7" s="21">
        <v>11.527080140218827</v>
      </c>
      <c r="GH7" s="21">
        <v>131763.26081870703</v>
      </c>
      <c r="GI7" s="21">
        <v>-5859.3022222283325</v>
      </c>
      <c r="GJ7" s="21">
        <v>-4.4458034677059146</v>
      </c>
      <c r="GL7" s="28" t="s">
        <v>1515</v>
      </c>
      <c r="GM7" s="20">
        <v>149413</v>
      </c>
      <c r="GN7" s="19">
        <v>15511</v>
      </c>
      <c r="GO7" s="21">
        <v>10.38129212317536</v>
      </c>
      <c r="GP7" s="21">
        <v>146318.68558371329</v>
      </c>
      <c r="GQ7" s="21">
        <v>-9634.6986954723834</v>
      </c>
      <c r="GR7" s="21">
        <v>-6.4483670734624052</v>
      </c>
      <c r="GT7" s="28" t="s">
        <v>1515</v>
      </c>
      <c r="GU7" s="20">
        <v>46759</v>
      </c>
      <c r="GV7" s="19">
        <v>6503</v>
      </c>
      <c r="GW7" s="21">
        <v>13.907483051391175</v>
      </c>
      <c r="GX7" s="21">
        <v>47483.126052807471</v>
      </c>
      <c r="GY7" s="21">
        <v>-1324.8802498329023</v>
      </c>
      <c r="GZ7" s="21">
        <v>-2.8334229770373667</v>
      </c>
      <c r="HB7" s="28" t="s">
        <v>1515</v>
      </c>
      <c r="HC7" s="20">
        <v>52686</v>
      </c>
      <c r="HD7" s="19">
        <v>6740</v>
      </c>
      <c r="HE7" s="21">
        <v>12.792772273469232</v>
      </c>
      <c r="HF7" s="21">
        <v>52074.347238161659</v>
      </c>
      <c r="HG7" s="21">
        <v>-2878.3701237464265</v>
      </c>
      <c r="HH7" s="21">
        <v>-5.4632542302441376</v>
      </c>
      <c r="HJ7" s="28" t="s">
        <v>1515</v>
      </c>
      <c r="HK7" s="20">
        <v>40336</v>
      </c>
      <c r="HL7" s="19">
        <v>4737</v>
      </c>
      <c r="HM7" s="21">
        <v>11.743851646172153</v>
      </c>
      <c r="HN7" s="21">
        <v>38922.452735260027</v>
      </c>
      <c r="HO7" s="21">
        <v>-3122.819901502975</v>
      </c>
      <c r="HP7" s="21">
        <v>-7.7420168125321664</v>
      </c>
      <c r="HR7" s="19" t="s">
        <v>1829</v>
      </c>
      <c r="HS7" s="20">
        <v>369744</v>
      </c>
      <c r="HT7" s="19">
        <v>34378</v>
      </c>
      <c r="HU7" s="21">
        <v>9.2977844129992651</v>
      </c>
      <c r="HV7" s="21">
        <v>356917.10341557267</v>
      </c>
      <c r="HW7" s="21">
        <v>-28953.851755206008</v>
      </c>
      <c r="HX7" s="21">
        <v>-7.8307833947828795</v>
      </c>
      <c r="HZ7" s="28" t="s">
        <v>1515</v>
      </c>
      <c r="IA7" s="20">
        <v>163284</v>
      </c>
      <c r="IB7" s="20">
        <v>13032</v>
      </c>
      <c r="IC7" s="21">
        <v>7.9811861541853464</v>
      </c>
      <c r="ID7" s="21">
        <v>157671.53956323251</v>
      </c>
      <c r="IE7" s="21">
        <v>-12844.437414929125</v>
      </c>
      <c r="IF7" s="21">
        <v>-7.8663172233220182</v>
      </c>
      <c r="IH7" s="28" t="s">
        <v>1515</v>
      </c>
      <c r="II7" s="20">
        <v>141614</v>
      </c>
      <c r="IJ7" s="19">
        <v>15628</v>
      </c>
      <c r="IK7" s="21">
        <v>11.035632070275538</v>
      </c>
      <c r="IL7" s="21">
        <v>140997.17616115694</v>
      </c>
      <c r="IM7" s="21">
        <v>-6885.282646900916</v>
      </c>
      <c r="IN7" s="21">
        <v>-4.862007038075979</v>
      </c>
      <c r="IP7" s="28" t="s">
        <v>1515</v>
      </c>
      <c r="IQ7" s="20">
        <v>149583</v>
      </c>
      <c r="IR7" s="19">
        <v>13203</v>
      </c>
      <c r="IS7" s="21">
        <v>8.8265377750145415</v>
      </c>
      <c r="IT7" s="21">
        <v>144314.53618940708</v>
      </c>
      <c r="IU7" s="21">
        <v>-11824.040620063286</v>
      </c>
      <c r="IV7" s="21">
        <v>-7.9046687257664878</v>
      </c>
    </row>
    <row r="8" spans="1:256" ht="15.6" x14ac:dyDescent="0.3">
      <c r="A8" s="28" t="s">
        <v>1516</v>
      </c>
      <c r="B8" s="19">
        <v>140471</v>
      </c>
      <c r="C8" s="19">
        <v>9313</v>
      </c>
      <c r="D8" s="19">
        <v>6.6298381872414947</v>
      </c>
      <c r="E8" s="19">
        <v>140857.23432512805</v>
      </c>
      <c r="F8" s="19">
        <v>-6190.9773911283555</v>
      </c>
      <c r="G8" s="19">
        <v>-4.4072992938957904</v>
      </c>
      <c r="I8" s="19" t="s">
        <v>1662</v>
      </c>
      <c r="J8" s="20">
        <v>9239</v>
      </c>
      <c r="K8" s="19">
        <v>3058</v>
      </c>
      <c r="L8" s="21">
        <v>33.09882021863838</v>
      </c>
      <c r="M8" s="21">
        <v>9470.9111564785781</v>
      </c>
      <c r="N8" s="21">
        <v>-88.734401345351216</v>
      </c>
      <c r="O8" s="21">
        <v>-0.96043296185032156</v>
      </c>
      <c r="Q8" s="19" t="s">
        <v>1680</v>
      </c>
      <c r="R8" s="19">
        <v>4433</v>
      </c>
      <c r="S8" s="19">
        <v>17499</v>
      </c>
      <c r="T8" s="19">
        <v>25.332876164352299</v>
      </c>
      <c r="U8" s="19">
        <v>-893.73284538731798</v>
      </c>
      <c r="V8" s="19">
        <v>924.97879908256505</v>
      </c>
      <c r="W8" s="19">
        <v>826.22500766801704</v>
      </c>
      <c r="X8" s="19">
        <v>-5.1073366785948799</v>
      </c>
      <c r="Y8" s="19">
        <v>-5.5129662632303003</v>
      </c>
      <c r="Z8" s="19">
        <v>112.029805858473</v>
      </c>
      <c r="AA8" s="19">
        <v>105.366527646687</v>
      </c>
      <c r="AB8" s="19">
        <v>0.99167254343357103</v>
      </c>
      <c r="AC8" s="19">
        <v>48.123858261602798</v>
      </c>
      <c r="AD8" s="19">
        <v>0.99737644942105397</v>
      </c>
      <c r="AF8" s="19" t="s">
        <v>1693</v>
      </c>
      <c r="AH8" s="28" t="s">
        <v>1516</v>
      </c>
      <c r="AI8" s="19">
        <v>140905</v>
      </c>
      <c r="AJ8" s="19">
        <v>11060</v>
      </c>
      <c r="AK8" s="21">
        <v>7.84926013981051</v>
      </c>
      <c r="AL8" s="21">
        <v>136655.71178993513</v>
      </c>
      <c r="AM8" s="21">
        <v>-10529.073799561636</v>
      </c>
      <c r="AN8" s="21">
        <v>-7.472462864739815</v>
      </c>
      <c r="AP8" s="28" t="s">
        <v>1516</v>
      </c>
      <c r="AQ8" s="20">
        <v>141061</v>
      </c>
      <c r="AR8" s="19">
        <v>11864</v>
      </c>
      <c r="AS8" s="21">
        <v>8.410545792245907</v>
      </c>
      <c r="AT8" s="21">
        <v>135554.22877333357</v>
      </c>
      <c r="AU8" s="21">
        <v>-11691.282665333114</v>
      </c>
      <c r="AV8" s="21">
        <v>-8.2881041998377398</v>
      </c>
      <c r="AX8" s="28" t="s">
        <v>1516</v>
      </c>
      <c r="AY8" s="19">
        <v>135337</v>
      </c>
      <c r="AZ8" s="19">
        <v>12192</v>
      </c>
      <c r="BA8" s="21">
        <v>9.0086229190834732</v>
      </c>
      <c r="BB8" s="21">
        <v>137179.19361962649</v>
      </c>
      <c r="BC8" s="21">
        <v>-4407.1660613548447</v>
      </c>
      <c r="BD8" s="21">
        <v>-3.2564384176942336</v>
      </c>
      <c r="BF8" s="28" t="s">
        <v>1516</v>
      </c>
      <c r="BG8" s="19">
        <v>136657</v>
      </c>
      <c r="BH8" s="19">
        <v>11213</v>
      </c>
      <c r="BI8" s="21">
        <v>8.205214515173024</v>
      </c>
      <c r="BJ8" s="21">
        <v>135135.27412263211</v>
      </c>
      <c r="BK8" s="21">
        <v>-7717.8395834995026</v>
      </c>
      <c r="BL8" s="21">
        <v>-5.6475991595743373</v>
      </c>
      <c r="BN8" s="28" t="s">
        <v>1516</v>
      </c>
      <c r="BO8" s="20">
        <v>131979</v>
      </c>
      <c r="BP8" s="19">
        <v>12698</v>
      </c>
      <c r="BQ8" s="21">
        <v>9.6212276195455324</v>
      </c>
      <c r="BR8" s="21">
        <v>127692.39178259774</v>
      </c>
      <c r="BS8" s="21">
        <v>-10036.32780653215</v>
      </c>
      <c r="BT8" s="21">
        <v>-7.6044884462923266</v>
      </c>
      <c r="BV8" s="28" t="s">
        <v>1516</v>
      </c>
      <c r="BW8" s="20">
        <v>55870</v>
      </c>
      <c r="BX8" s="19">
        <v>4332</v>
      </c>
      <c r="BY8" s="19">
        <v>7.7537139788795422</v>
      </c>
      <c r="BZ8" s="19">
        <v>53149.49267485804</v>
      </c>
      <c r="CA8" s="19">
        <v>-5161.3819588848637</v>
      </c>
      <c r="CB8" s="19">
        <v>-9.2381993178537023</v>
      </c>
      <c r="CD8" s="28" t="s">
        <v>1516</v>
      </c>
      <c r="CE8" s="20">
        <v>39047</v>
      </c>
      <c r="CF8" s="19">
        <v>3276</v>
      </c>
      <c r="CG8" s="21">
        <v>8.3898891079980533</v>
      </c>
      <c r="CH8" s="21">
        <v>40556.435548004338</v>
      </c>
      <c r="CI8" s="19">
        <v>-354.58622939587804</v>
      </c>
      <c r="CJ8" s="19">
        <v>-0.90810108176269133</v>
      </c>
      <c r="CL8" s="28" t="s">
        <v>1516</v>
      </c>
      <c r="CM8" s="20">
        <v>30402</v>
      </c>
      <c r="CN8" s="19">
        <v>2772</v>
      </c>
      <c r="CO8" s="21">
        <v>9.1178211959739492</v>
      </c>
      <c r="CP8" s="21">
        <v>31472.453743663791</v>
      </c>
      <c r="CQ8" s="19">
        <v>-364.56894351939991</v>
      </c>
      <c r="CR8" s="19">
        <v>-1.19916105361292</v>
      </c>
      <c r="CT8" s="28" t="s">
        <v>1516</v>
      </c>
      <c r="CU8" s="19">
        <v>72511</v>
      </c>
      <c r="CV8" s="19">
        <v>6645</v>
      </c>
      <c r="CW8" s="21">
        <v>9.1641268221373302</v>
      </c>
      <c r="CX8" s="21">
        <v>73411.963373193037</v>
      </c>
      <c r="CY8" s="21">
        <v>-2437.3847954666198</v>
      </c>
      <c r="CZ8" s="21">
        <v>-3.3614000571866609</v>
      </c>
      <c r="DB8" s="28" t="s">
        <v>1516</v>
      </c>
      <c r="DC8" s="19">
        <v>10926</v>
      </c>
      <c r="DD8" s="19">
        <v>1105</v>
      </c>
      <c r="DE8" s="21">
        <v>10.113490755994874</v>
      </c>
      <c r="DF8" s="21">
        <v>11752.632744479211</v>
      </c>
      <c r="DG8" s="21">
        <v>294.25110725524974</v>
      </c>
      <c r="DH8" s="21">
        <v>2.6931274689296147</v>
      </c>
      <c r="DJ8" s="28" t="s">
        <v>1516</v>
      </c>
      <c r="DK8" s="19">
        <v>30348</v>
      </c>
      <c r="DL8" s="19">
        <v>2764</v>
      </c>
      <c r="DM8" s="21">
        <v>9.1076841966521691</v>
      </c>
      <c r="DN8" s="21">
        <v>30996.569789245536</v>
      </c>
      <c r="DO8" s="21">
        <v>-763.05870021674127</v>
      </c>
      <c r="DP8" s="21">
        <v>-2.5143623969182198</v>
      </c>
      <c r="DR8" s="28" t="s">
        <v>1516</v>
      </c>
      <c r="DS8" s="20">
        <v>99322</v>
      </c>
      <c r="DT8" s="19">
        <v>7839</v>
      </c>
      <c r="DU8" s="21">
        <v>7.8925112261130472</v>
      </c>
      <c r="DV8" s="21">
        <v>98457.510777525196</v>
      </c>
      <c r="DW8" s="21">
        <v>-5395.4147613510722</v>
      </c>
      <c r="DX8" s="21">
        <v>-5.4322453850617913</v>
      </c>
      <c r="DZ8" s="28" t="s">
        <v>1516</v>
      </c>
      <c r="EA8" s="20">
        <v>131322</v>
      </c>
      <c r="EB8" s="19">
        <v>12632</v>
      </c>
      <c r="EC8" s="21">
        <v>9.6191041866557008</v>
      </c>
      <c r="ED8" s="21">
        <v>125344.2865552025</v>
      </c>
      <c r="EE8" s="21">
        <v>-11613.327772557634</v>
      </c>
      <c r="EF8" s="21">
        <v>-8.8433984957262552</v>
      </c>
      <c r="EH8" s="28" t="s">
        <v>1516</v>
      </c>
      <c r="EI8" s="20">
        <v>119385</v>
      </c>
      <c r="EJ8" s="19">
        <v>13463</v>
      </c>
      <c r="EK8" s="21">
        <v>11.276961092264523</v>
      </c>
      <c r="EL8" s="21">
        <v>118038.14214987929</v>
      </c>
      <c r="EM8" s="21">
        <v>-6575.6149576146709</v>
      </c>
      <c r="EN8" s="21">
        <v>-5.5079071555175867</v>
      </c>
      <c r="EP8" s="28" t="s">
        <v>1516</v>
      </c>
      <c r="EQ8" s="20">
        <v>129405</v>
      </c>
      <c r="ER8" s="19">
        <v>13418</v>
      </c>
      <c r="ES8" s="21">
        <v>10.368996561183879</v>
      </c>
      <c r="ET8" s="21">
        <v>123719.57074039389</v>
      </c>
      <c r="EU8" s="21">
        <v>-11200.50779662581</v>
      </c>
      <c r="EV8" s="21">
        <v>-8.655390283702955</v>
      </c>
      <c r="EX8" s="28" t="s">
        <v>1516</v>
      </c>
      <c r="EY8" s="20">
        <v>72980</v>
      </c>
      <c r="EZ8" s="19">
        <v>7812</v>
      </c>
      <c r="FA8" s="21">
        <v>10.704302548643465</v>
      </c>
      <c r="FB8" s="21">
        <v>72299.65064863622</v>
      </c>
      <c r="FC8" s="21">
        <v>-3904.7318837955972</v>
      </c>
      <c r="FD8" s="21">
        <v>-5.3504136527755515</v>
      </c>
      <c r="FF8" s="28" t="s">
        <v>1516</v>
      </c>
      <c r="FG8" s="20">
        <v>65592</v>
      </c>
      <c r="FH8" s="19">
        <v>8086</v>
      </c>
      <c r="FI8" s="21">
        <v>12.327722893035736</v>
      </c>
      <c r="FJ8" s="21">
        <v>66063.524148495868</v>
      </c>
      <c r="FK8" s="21">
        <v>-2427.3520589289255</v>
      </c>
      <c r="FL8" s="21">
        <v>-3.700683099964821</v>
      </c>
      <c r="FN8" s="28" t="s">
        <v>1516</v>
      </c>
      <c r="FO8" s="20">
        <v>69118</v>
      </c>
      <c r="FP8" s="19">
        <v>8095</v>
      </c>
      <c r="FQ8" s="21">
        <v>11.711855088399549</v>
      </c>
      <c r="FR8" s="21">
        <v>68568.224943248875</v>
      </c>
      <c r="FS8" s="21">
        <v>-3573.4363039135715</v>
      </c>
      <c r="FT8" s="21">
        <v>-5.170051656462241</v>
      </c>
      <c r="FV8" s="28" t="s">
        <v>1516</v>
      </c>
      <c r="FW8" s="20">
        <v>130410</v>
      </c>
      <c r="FX8" s="19">
        <v>12416</v>
      </c>
      <c r="FY8" s="21">
        <v>9.5207422743654622</v>
      </c>
      <c r="FZ8" s="21">
        <v>125117.77273318381</v>
      </c>
      <c r="GA8" s="21">
        <v>-10927.315903475392</v>
      </c>
      <c r="GB8" s="21">
        <v>-8.3792009075035594</v>
      </c>
      <c r="GD8" s="28" t="s">
        <v>1516</v>
      </c>
      <c r="GE8" s="20">
        <v>117004</v>
      </c>
      <c r="GF8" s="19">
        <v>13210</v>
      </c>
      <c r="GG8" s="21">
        <v>11.290212300434172</v>
      </c>
      <c r="GH8" s="21">
        <v>116168.71078405676</v>
      </c>
      <c r="GI8" s="21">
        <v>-5983.224755146075</v>
      </c>
      <c r="GJ8" s="21">
        <v>-5.1136924849971583</v>
      </c>
      <c r="GL8" s="28" t="s">
        <v>1516</v>
      </c>
      <c r="GM8" s="20">
        <v>128452</v>
      </c>
      <c r="GN8" s="19">
        <v>12951</v>
      </c>
      <c r="GO8" s="21">
        <v>10.082365397191168</v>
      </c>
      <c r="GP8" s="21">
        <v>122972.43419479975</v>
      </c>
      <c r="GQ8" s="21">
        <v>-10980.637514940245</v>
      </c>
      <c r="GR8" s="21">
        <v>-8.5484363925359244</v>
      </c>
      <c r="GT8" s="28" t="s">
        <v>1516</v>
      </c>
      <c r="GU8" s="20">
        <v>44527</v>
      </c>
      <c r="GV8" s="19">
        <v>5929</v>
      </c>
      <c r="GW8" s="21">
        <v>13.315516428234556</v>
      </c>
      <c r="GX8" s="21">
        <v>44121.934084785971</v>
      </c>
      <c r="GY8" s="21">
        <v>-2314.7126194533266</v>
      </c>
      <c r="GZ8" s="21">
        <v>-5.1984472779511908</v>
      </c>
      <c r="HB8" s="28" t="s">
        <v>1516</v>
      </c>
      <c r="HC8" s="20">
        <v>44836</v>
      </c>
      <c r="HD8" s="19">
        <v>5797</v>
      </c>
      <c r="HE8" s="21">
        <v>12.929342492639842</v>
      </c>
      <c r="HF8" s="21">
        <v>43602.980427319104</v>
      </c>
      <c r="HG8" s="21">
        <v>-3123.3185940468538</v>
      </c>
      <c r="HH8" s="21">
        <v>-6.9660955349425775</v>
      </c>
      <c r="HJ8" s="28" t="s">
        <v>1516</v>
      </c>
      <c r="HK8" s="20">
        <v>32065</v>
      </c>
      <c r="HL8" s="19">
        <v>3755</v>
      </c>
      <c r="HM8" s="21">
        <v>11.710587868392327</v>
      </c>
      <c r="HN8" s="21">
        <v>31259.389330683149</v>
      </c>
      <c r="HO8" s="21">
        <v>-2180.8301358510107</v>
      </c>
      <c r="HP8" s="21">
        <v>-6.8012790764104487</v>
      </c>
      <c r="HR8" s="19" t="s">
        <v>1830</v>
      </c>
      <c r="HS8" s="20">
        <v>232643</v>
      </c>
      <c r="HT8" s="19">
        <v>15981</v>
      </c>
      <c r="HU8" s="21">
        <v>6.8693233838972159</v>
      </c>
      <c r="HV8" s="21">
        <v>225858.6522561702</v>
      </c>
      <c r="HW8" s="21">
        <v>-17278.23035663832</v>
      </c>
      <c r="HX8" s="21">
        <v>-7.4269289669744287</v>
      </c>
      <c r="HZ8" s="28" t="s">
        <v>1516</v>
      </c>
      <c r="IA8" s="20">
        <v>144308</v>
      </c>
      <c r="IB8" s="20">
        <v>10151</v>
      </c>
      <c r="IC8" s="21">
        <v>7.0342600548826129</v>
      </c>
      <c r="ID8" s="21">
        <v>137611.16423092457</v>
      </c>
      <c r="IE8" s="21">
        <v>-13069.843980621663</v>
      </c>
      <c r="IF8" s="21">
        <v>-9.0569088204546269</v>
      </c>
      <c r="IH8" s="28" t="s">
        <v>1516</v>
      </c>
      <c r="II8" s="20">
        <v>124447</v>
      </c>
      <c r="IJ8" s="19">
        <v>13084</v>
      </c>
      <c r="IK8" s="21">
        <v>10.513712664829205</v>
      </c>
      <c r="IL8" s="21">
        <v>126235.82956773305</v>
      </c>
      <c r="IM8" s="21">
        <v>-3868.7619106536149</v>
      </c>
      <c r="IN8" s="21">
        <v>-3.1087626946841747</v>
      </c>
      <c r="IP8" s="28" t="s">
        <v>1516</v>
      </c>
      <c r="IQ8" s="20">
        <v>134916</v>
      </c>
      <c r="IR8" s="19">
        <v>10745</v>
      </c>
      <c r="IS8" s="21">
        <v>7.9642147706721218</v>
      </c>
      <c r="IT8" s="21">
        <v>133708.46236427315</v>
      </c>
      <c r="IU8" s="21">
        <v>-7355.7107539405115</v>
      </c>
      <c r="IV8" s="21">
        <v>-5.4520670298115208</v>
      </c>
    </row>
    <row r="9" spans="1:256" ht="15.6" x14ac:dyDescent="0.3">
      <c r="A9" s="28" t="s">
        <v>1517</v>
      </c>
      <c r="B9" s="19">
        <v>124573</v>
      </c>
      <c r="C9" s="19">
        <v>6968</v>
      </c>
      <c r="D9" s="19">
        <v>5.5935074213513358</v>
      </c>
      <c r="E9" s="19">
        <v>122310.52363663664</v>
      </c>
      <c r="F9" s="19">
        <v>-8029.6025451951864</v>
      </c>
      <c r="G9" s="19">
        <v>-6.4457005492323267</v>
      </c>
      <c r="I9" s="19" t="s">
        <v>1663</v>
      </c>
      <c r="J9" s="20">
        <v>28535</v>
      </c>
      <c r="K9" s="19">
        <v>4933</v>
      </c>
      <c r="L9" s="21">
        <v>17.287541615559839</v>
      </c>
      <c r="M9" s="21">
        <v>28547.087877609436</v>
      </c>
      <c r="N9" s="21">
        <v>-1168.6165162710386</v>
      </c>
      <c r="O9" s="21">
        <v>-4.0953794157036576</v>
      </c>
      <c r="Q9" s="19" t="s">
        <v>1681</v>
      </c>
      <c r="R9" s="19">
        <v>4189</v>
      </c>
      <c r="S9" s="19">
        <v>16679</v>
      </c>
      <c r="T9" s="19">
        <v>25.115414593200999</v>
      </c>
      <c r="U9" s="19">
        <v>-676.99890738979002</v>
      </c>
      <c r="V9" s="19">
        <v>713.49660436319698</v>
      </c>
      <c r="W9" s="19">
        <v>522.71695433967795</v>
      </c>
      <c r="X9" s="19">
        <v>-4.0589897918927402</v>
      </c>
      <c r="Y9" s="19">
        <v>-3.2578782046694101</v>
      </c>
      <c r="Z9" s="19">
        <v>107.255618708206</v>
      </c>
      <c r="AA9" s="19">
        <v>103.132643256378</v>
      </c>
      <c r="AB9" s="19">
        <v>0.98557328454441295</v>
      </c>
      <c r="AC9" s="19">
        <v>72.409243853980996</v>
      </c>
      <c r="AD9" s="19">
        <v>0.93711034821385097</v>
      </c>
      <c r="AF9" s="19" t="s">
        <v>1694</v>
      </c>
      <c r="AH9" s="28" t="s">
        <v>1517</v>
      </c>
      <c r="AI9" s="19">
        <v>125089</v>
      </c>
      <c r="AJ9" s="19">
        <v>8724</v>
      </c>
      <c r="AK9" s="21">
        <v>6.9742343451462556</v>
      </c>
      <c r="AL9" s="21">
        <v>126385.10843084296</v>
      </c>
      <c r="AM9" s="21">
        <v>-4586.9469906992017</v>
      </c>
      <c r="AN9" s="21">
        <v>-3.6669467264901003</v>
      </c>
      <c r="AP9" s="28" t="s">
        <v>1517</v>
      </c>
      <c r="AQ9" s="20">
        <v>125172</v>
      </c>
      <c r="AR9" s="19">
        <v>9674</v>
      </c>
      <c r="AS9" s="21">
        <v>7.7285654938804207</v>
      </c>
      <c r="AT9" s="21">
        <v>122097.17549552112</v>
      </c>
      <c r="AU9" s="21">
        <v>-8695.9832792549423</v>
      </c>
      <c r="AV9" s="21">
        <v>-6.9472272387234701</v>
      </c>
      <c r="AX9" s="28" t="s">
        <v>1517</v>
      </c>
      <c r="AY9" s="19">
        <v>118133</v>
      </c>
      <c r="AZ9" s="19">
        <v>9569</v>
      </c>
      <c r="BA9" s="21">
        <v>8.1001921562984087</v>
      </c>
      <c r="BB9" s="21">
        <v>116015.70068218705</v>
      </c>
      <c r="BC9" s="21">
        <v>-7439.6343519223155</v>
      </c>
      <c r="BD9" s="21">
        <v>-6.2976766457487035</v>
      </c>
      <c r="BF9" s="28" t="s">
        <v>1517</v>
      </c>
      <c r="BG9" s="19">
        <v>119588</v>
      </c>
      <c r="BH9" s="19">
        <v>8747</v>
      </c>
      <c r="BI9" s="21">
        <v>7.3142790246513032</v>
      </c>
      <c r="BJ9" s="21">
        <v>116502.84398523904</v>
      </c>
      <c r="BK9" s="21">
        <v>-8472.9482140229084</v>
      </c>
      <c r="BL9" s="21">
        <v>-7.0851157424013351</v>
      </c>
      <c r="BN9" s="28" t="s">
        <v>1517</v>
      </c>
      <c r="BO9" s="20">
        <v>113816</v>
      </c>
      <c r="BP9" s="19">
        <v>10096</v>
      </c>
      <c r="BQ9" s="21">
        <v>8.8704575806564971</v>
      </c>
      <c r="BR9" s="21">
        <v>111789.41964078357</v>
      </c>
      <c r="BS9" s="21">
        <v>-7111.2513412556145</v>
      </c>
      <c r="BT9" s="21">
        <v>-6.2480243034859901</v>
      </c>
      <c r="BV9" s="28" t="s">
        <v>1517</v>
      </c>
      <c r="BW9" s="20">
        <v>40449</v>
      </c>
      <c r="BX9" s="19">
        <v>2797</v>
      </c>
      <c r="BY9" s="19">
        <v>6.9148804667606116</v>
      </c>
      <c r="BZ9" s="19">
        <v>40972.482912050626</v>
      </c>
      <c r="CA9" s="19">
        <v>-1385.2912335519068</v>
      </c>
      <c r="CB9" s="19">
        <v>-3.4247848736727899</v>
      </c>
      <c r="CD9" s="28" t="s">
        <v>1517</v>
      </c>
      <c r="CE9" s="20">
        <v>28474</v>
      </c>
      <c r="CF9" s="19">
        <v>2177</v>
      </c>
      <c r="CG9" s="21">
        <v>7.6455713984687783</v>
      </c>
      <c r="CH9" s="21">
        <v>29517.506100320003</v>
      </c>
      <c r="CI9" s="19">
        <v>-323.51920469600009</v>
      </c>
      <c r="CJ9" s="19">
        <v>-1.1361916298939387</v>
      </c>
      <c r="CL9" s="28" t="s">
        <v>1517</v>
      </c>
      <c r="CM9" s="20">
        <v>24063</v>
      </c>
      <c r="CN9" s="19">
        <v>1936</v>
      </c>
      <c r="CO9" s="21">
        <v>8.0455471055146894</v>
      </c>
      <c r="CP9" s="21">
        <v>22402.572799597809</v>
      </c>
      <c r="CQ9" s="19">
        <v>-2683.755840382084</v>
      </c>
      <c r="CR9" s="19">
        <v>-11.153039273499081</v>
      </c>
      <c r="CT9" s="28" t="s">
        <v>1517</v>
      </c>
      <c r="CU9" s="19">
        <v>58081</v>
      </c>
      <c r="CV9" s="19">
        <v>5071</v>
      </c>
      <c r="CW9" s="21">
        <v>8.7309102804703773</v>
      </c>
      <c r="CX9" s="21">
        <v>57696.230748832058</v>
      </c>
      <c r="CY9" s="21">
        <v>-3016.030788609547</v>
      </c>
      <c r="CZ9" s="21">
        <v>-5.1928010685242114</v>
      </c>
      <c r="DB9" s="28" t="s">
        <v>1517</v>
      </c>
      <c r="DC9" s="19">
        <v>8228</v>
      </c>
      <c r="DD9" s="19">
        <v>811</v>
      </c>
      <c r="DE9" s="21">
        <v>9.8565872630043749</v>
      </c>
      <c r="DF9" s="21">
        <v>8145.266253814495</v>
      </c>
      <c r="DG9" s="21">
        <v>-449.44705887622968</v>
      </c>
      <c r="DH9" s="21">
        <v>-5.4624095633960827</v>
      </c>
      <c r="DJ9" s="28" t="s">
        <v>1517</v>
      </c>
      <c r="DK9" s="19">
        <v>22141</v>
      </c>
      <c r="DL9" s="19">
        <v>1987</v>
      </c>
      <c r="DM9" s="21">
        <v>8.9743010704123574</v>
      </c>
      <c r="DN9" s="21">
        <v>21542.746555202466</v>
      </c>
      <c r="DO9" s="21">
        <v>-1576.0407725576588</v>
      </c>
      <c r="DP9" s="21">
        <v>-7.1182004993345318</v>
      </c>
      <c r="DR9" s="28" t="s">
        <v>1517</v>
      </c>
      <c r="DS9" s="20">
        <v>80790</v>
      </c>
      <c r="DT9" s="19">
        <v>5899</v>
      </c>
      <c r="DU9" s="21">
        <v>7.3016462433469487</v>
      </c>
      <c r="DV9" s="21">
        <v>81976.534846713592</v>
      </c>
      <c r="DW9" s="21">
        <v>-2617.3418956220848</v>
      </c>
      <c r="DX9" s="21">
        <v>-3.2396854754574633</v>
      </c>
      <c r="DZ9" s="28" t="s">
        <v>1517</v>
      </c>
      <c r="EA9" s="20">
        <v>114194</v>
      </c>
      <c r="EB9" s="19">
        <v>10042</v>
      </c>
      <c r="EC9" s="21">
        <v>8.7938070301416893</v>
      </c>
      <c r="ED9" s="21">
        <v>109260.93462503368</v>
      </c>
      <c r="EE9" s="21">
        <v>-9894.0121062180115</v>
      </c>
      <c r="EF9" s="21">
        <v>-8.6642136243743195</v>
      </c>
      <c r="EH9" s="28" t="s">
        <v>1517</v>
      </c>
      <c r="EI9" s="20">
        <v>104555</v>
      </c>
      <c r="EJ9" s="19">
        <v>11172</v>
      </c>
      <c r="EK9" s="21">
        <v>10.685285256563532</v>
      </c>
      <c r="EL9" s="21">
        <v>104755.24106485386</v>
      </c>
      <c r="EM9" s="21">
        <v>-4478.9209883888398</v>
      </c>
      <c r="EN9" s="21">
        <v>-4.2837941642091151</v>
      </c>
      <c r="EP9" s="28" t="s">
        <v>1517</v>
      </c>
      <c r="EQ9" s="20">
        <v>112810</v>
      </c>
      <c r="ER9" s="19">
        <v>11369</v>
      </c>
      <c r="ES9" s="21">
        <v>10.078007268859142</v>
      </c>
      <c r="ET9" s="21">
        <v>109558.39558397172</v>
      </c>
      <c r="EU9" s="21">
        <v>-8161.0741952268727</v>
      </c>
      <c r="EV9" s="21">
        <v>-7.2343535105282086</v>
      </c>
      <c r="EX9" s="28" t="s">
        <v>1517</v>
      </c>
      <c r="EY9" s="20">
        <v>61388</v>
      </c>
      <c r="EZ9" s="19">
        <v>6193</v>
      </c>
      <c r="FA9" s="21">
        <v>10.088290871180035</v>
      </c>
      <c r="FB9" s="21">
        <v>59142.41079644789</v>
      </c>
      <c r="FC9" s="21">
        <v>-4893.0597433745061</v>
      </c>
      <c r="FD9" s="21">
        <v>-7.9707104700829259</v>
      </c>
      <c r="FF9" s="28" t="s">
        <v>1517</v>
      </c>
      <c r="FG9" s="20">
        <v>58066</v>
      </c>
      <c r="FH9" s="19">
        <v>6840</v>
      </c>
      <c r="FI9" s="21">
        <v>11.779698963248716</v>
      </c>
      <c r="FJ9" s="21">
        <v>56544.570469712489</v>
      </c>
      <c r="FK9" s="21">
        <v>-4006.6580537731352</v>
      </c>
      <c r="FL9" s="21">
        <v>-6.9001791991408652</v>
      </c>
      <c r="FN9" s="28" t="s">
        <v>1517</v>
      </c>
      <c r="FO9" s="20">
        <v>61290</v>
      </c>
      <c r="FP9" s="19">
        <v>7068</v>
      </c>
      <c r="FQ9" s="21">
        <v>11.532060695056289</v>
      </c>
      <c r="FR9" s="21">
        <v>59281.955936610197</v>
      </c>
      <c r="FS9" s="21">
        <v>-4618.7418602203179</v>
      </c>
      <c r="FT9" s="21">
        <v>-7.5358816449997033</v>
      </c>
      <c r="FV9" s="28" t="s">
        <v>1517</v>
      </c>
      <c r="FW9" s="20">
        <v>112862</v>
      </c>
      <c r="FX9" s="19">
        <v>9899</v>
      </c>
      <c r="FY9" s="21">
        <v>8.7708883415144161</v>
      </c>
      <c r="FZ9" s="21">
        <v>104569.71024208458</v>
      </c>
      <c r="GA9" s="21">
        <v>-13025.825270019661</v>
      </c>
      <c r="GB9" s="21">
        <v>-11.54137377507014</v>
      </c>
      <c r="GD9" s="28" t="s">
        <v>1517</v>
      </c>
      <c r="GE9" s="20">
        <v>102161</v>
      </c>
      <c r="GF9" s="19">
        <v>11038</v>
      </c>
      <c r="GG9" s="21">
        <v>10.804514442889165</v>
      </c>
      <c r="GH9" s="21">
        <v>97759.225191604957</v>
      </c>
      <c r="GI9" s="21">
        <v>-8737.836067975295</v>
      </c>
      <c r="GJ9" s="21">
        <v>-8.5530056166005561</v>
      </c>
      <c r="GL9" s="28" t="s">
        <v>1517</v>
      </c>
      <c r="GM9" s="20">
        <v>108054</v>
      </c>
      <c r="GN9" s="19">
        <v>10339</v>
      </c>
      <c r="GO9" s="21">
        <v>9.5683639661650659</v>
      </c>
      <c r="GP9" s="21">
        <v>103026.65212298854</v>
      </c>
      <c r="GQ9" s="21">
        <v>-9661.7304831608926</v>
      </c>
      <c r="GR9" s="21">
        <v>-8.9415759556896486</v>
      </c>
      <c r="GT9" s="28" t="s">
        <v>1517</v>
      </c>
      <c r="GU9" s="20">
        <v>42150</v>
      </c>
      <c r="GV9" s="19">
        <v>5209</v>
      </c>
      <c r="GW9" s="21">
        <v>12.358244365361804</v>
      </c>
      <c r="GX9" s="21">
        <v>41394.9806252626</v>
      </c>
      <c r="GY9" s="21">
        <v>-2564.3184060005296</v>
      </c>
      <c r="GZ9" s="21">
        <v>-6.0837921850546373</v>
      </c>
      <c r="HB9" s="28" t="s">
        <v>1517</v>
      </c>
      <c r="HC9" s="20">
        <v>39587</v>
      </c>
      <c r="HD9" s="19">
        <v>5158</v>
      </c>
      <c r="HE9" s="21">
        <v>13.029529896178039</v>
      </c>
      <c r="HF9" s="21">
        <v>38449.340390774632</v>
      </c>
      <c r="HG9" s="21">
        <v>-2802.2266287640996</v>
      </c>
      <c r="HH9" s="21">
        <v>-7.0786536710639849</v>
      </c>
      <c r="HJ9" s="28" t="s">
        <v>1517</v>
      </c>
      <c r="HK9" s="20">
        <v>26514</v>
      </c>
      <c r="HL9" s="19">
        <v>2918</v>
      </c>
      <c r="HM9" s="21">
        <v>11.005506524854795</v>
      </c>
      <c r="HN9" s="21">
        <v>25570.623247727144</v>
      </c>
      <c r="HO9" s="21">
        <v>-2076.0079146592143</v>
      </c>
      <c r="HP9" s="21">
        <v>-7.8298556033009516</v>
      </c>
      <c r="HR9" s="19" t="s">
        <v>1831</v>
      </c>
      <c r="HS9" s="20">
        <v>116223</v>
      </c>
      <c r="HT9" s="19">
        <v>5772</v>
      </c>
      <c r="HU9" s="21">
        <v>4.9663147569758133</v>
      </c>
      <c r="HV9" s="21">
        <v>107540.76433227131</v>
      </c>
      <c r="HW9" s="21">
        <v>-13770.673884342265</v>
      </c>
      <c r="HX9" s="21">
        <v>-11.848492883802917</v>
      </c>
      <c r="HZ9" s="28" t="s">
        <v>1517</v>
      </c>
      <c r="IA9" s="20">
        <v>121154</v>
      </c>
      <c r="IB9" s="20">
        <v>7590</v>
      </c>
      <c r="IC9" s="21">
        <v>6.2647539495187949</v>
      </c>
      <c r="ID9" s="21">
        <v>111724.65567286564</v>
      </c>
      <c r="IE9" s="21">
        <v>-14636.077110777638</v>
      </c>
      <c r="IF9" s="21">
        <v>-12.080556243110124</v>
      </c>
      <c r="IH9" s="28" t="s">
        <v>1517</v>
      </c>
      <c r="II9" s="20">
        <v>106345</v>
      </c>
      <c r="IJ9" s="19">
        <v>10406</v>
      </c>
      <c r="IK9" s="21">
        <v>9.7851332925854528</v>
      </c>
      <c r="IL9" s="21">
        <v>101852.22310690476</v>
      </c>
      <c r="IM9" s="21">
        <v>-9065.0880484404915</v>
      </c>
      <c r="IN9" s="21">
        <v>-8.5242259141854273</v>
      </c>
      <c r="IP9" s="28" t="s">
        <v>1517</v>
      </c>
      <c r="IQ9" s="20">
        <v>118177</v>
      </c>
      <c r="IR9" s="19">
        <v>8592</v>
      </c>
      <c r="IS9" s="21">
        <v>7.2704502568181635</v>
      </c>
      <c r="IT9" s="21">
        <v>115923.9485651526</v>
      </c>
      <c r="IU9" s="21">
        <v>-7619.6488631050306</v>
      </c>
      <c r="IV9" s="21">
        <v>-6.447658057917387</v>
      </c>
    </row>
    <row r="10" spans="1:256" ht="15.6" x14ac:dyDescent="0.3">
      <c r="A10" s="28" t="s">
        <v>1518</v>
      </c>
      <c r="B10" s="19">
        <v>106715</v>
      </c>
      <c r="C10" s="19">
        <v>5104</v>
      </c>
      <c r="D10" s="19">
        <v>4.7828327788970624</v>
      </c>
      <c r="E10" s="19">
        <v>101717.16219451778</v>
      </c>
      <c r="F10" s="19">
        <v>-9828.4959152081137</v>
      </c>
      <c r="G10" s="19">
        <v>-9.2100416203983642</v>
      </c>
      <c r="I10" s="19" t="s">
        <v>1664</v>
      </c>
      <c r="J10" s="20">
        <f>J8+J9</f>
        <v>37774</v>
      </c>
      <c r="K10" s="20">
        <f>K8+K9</f>
        <v>7991</v>
      </c>
      <c r="L10" s="21">
        <f>(K10/J10)*100</f>
        <v>21.154762535077037</v>
      </c>
      <c r="M10" s="21">
        <f>M8+M9</f>
        <v>38017.999034088018</v>
      </c>
      <c r="N10" s="21">
        <f>N8+N9</f>
        <v>-1257.3509176163898</v>
      </c>
      <c r="O10" s="21">
        <f>(N10/J10)*100</f>
        <v>-3.3286147022194887</v>
      </c>
      <c r="Q10" s="19" t="s">
        <v>1682</v>
      </c>
      <c r="R10" s="19">
        <v>3358</v>
      </c>
      <c r="S10" s="19">
        <v>13892</v>
      </c>
      <c r="T10" s="19">
        <v>24.1721854304636</v>
      </c>
      <c r="U10" s="19">
        <v>-91.535631432871</v>
      </c>
      <c r="V10" s="19">
        <v>546.438248501202</v>
      </c>
      <c r="W10" s="19">
        <v>123.760326042036</v>
      </c>
      <c r="X10" s="19">
        <v>-0.65890895071171196</v>
      </c>
      <c r="Y10" s="19">
        <v>1.0978455165588199</v>
      </c>
      <c r="Z10" s="19">
        <v>656.35385998295203</v>
      </c>
      <c r="AA10" s="19">
        <v>99.970541494596702</v>
      </c>
      <c r="AB10" s="19">
        <v>1.0186060358048299</v>
      </c>
      <c r="AC10" s="19">
        <v>77.876560169845007</v>
      </c>
      <c r="AD10" s="19">
        <v>0.62186316791683705</v>
      </c>
      <c r="AF10" s="19" t="s">
        <v>1695</v>
      </c>
      <c r="AH10" s="28" t="s">
        <v>1518</v>
      </c>
      <c r="AI10" s="19">
        <v>107079</v>
      </c>
      <c r="AJ10" s="19">
        <v>6654</v>
      </c>
      <c r="AK10" s="21">
        <v>6.2141036057490266</v>
      </c>
      <c r="AL10" s="21">
        <v>107377.25949563891</v>
      </c>
      <c r="AM10" s="21">
        <v>-4737.9034791430458</v>
      </c>
      <c r="AN10" s="21">
        <v>-4.4246803566927655</v>
      </c>
      <c r="AP10" s="28" t="s">
        <v>1518</v>
      </c>
      <c r="AQ10" s="20">
        <v>107041</v>
      </c>
      <c r="AR10" s="19">
        <v>7295</v>
      </c>
      <c r="AS10" s="21">
        <v>6.81514559841556</v>
      </c>
      <c r="AT10" s="21">
        <v>101894.72464437397</v>
      </c>
      <c r="AU10" s="21">
        <v>-9876.261587844725</v>
      </c>
      <c r="AV10" s="21">
        <v>-9.2266155845374431</v>
      </c>
      <c r="AX10" s="28" t="s">
        <v>1518</v>
      </c>
      <c r="AY10" s="19">
        <v>99814</v>
      </c>
      <c r="AZ10" s="19">
        <v>7371</v>
      </c>
      <c r="BA10" s="21">
        <v>7.3847356082313107</v>
      </c>
      <c r="BB10" s="21">
        <v>96113.608325704859</v>
      </c>
      <c r="BC10" s="21">
        <v>-8137.5220905803872</v>
      </c>
      <c r="BD10" s="21">
        <v>-8.1526860867016513</v>
      </c>
      <c r="BF10" s="28" t="s">
        <v>1518</v>
      </c>
      <c r="BG10" s="19">
        <v>101454</v>
      </c>
      <c r="BH10" s="19">
        <v>6755</v>
      </c>
      <c r="BI10" s="21">
        <v>6.6581899185837914</v>
      </c>
      <c r="BJ10" s="21">
        <v>99658.28520697495</v>
      </c>
      <c r="BK10" s="21">
        <v>-6440.8790533738065</v>
      </c>
      <c r="BL10" s="21">
        <v>-6.3485708334553648</v>
      </c>
      <c r="BN10" s="28" t="s">
        <v>1518</v>
      </c>
      <c r="BO10" s="20">
        <v>95214</v>
      </c>
      <c r="BP10" s="19">
        <v>7730</v>
      </c>
      <c r="BQ10" s="21">
        <v>8.1185539941605231</v>
      </c>
      <c r="BR10" s="21">
        <v>92773.108781938674</v>
      </c>
      <c r="BS10" s="21">
        <v>-6693.0466571582656</v>
      </c>
      <c r="BT10" s="21">
        <v>-7.0294774478104758</v>
      </c>
      <c r="BV10" s="28" t="s">
        <v>1518</v>
      </c>
      <c r="BW10" s="20">
        <v>29824</v>
      </c>
      <c r="BX10" s="19">
        <v>1873</v>
      </c>
      <c r="BY10" s="19">
        <v>6.2801770386266096</v>
      </c>
      <c r="BZ10" s="19">
        <v>28853.102751871207</v>
      </c>
      <c r="CA10" s="19">
        <v>-2319.9023857223547</v>
      </c>
      <c r="CB10" s="19">
        <v>-7.7786426559896551</v>
      </c>
      <c r="CD10" s="28" t="s">
        <v>1518</v>
      </c>
      <c r="CE10" s="20">
        <v>21581</v>
      </c>
      <c r="CF10" s="19">
        <v>1495</v>
      </c>
      <c r="CG10" s="21">
        <v>6.9273898336499702</v>
      </c>
      <c r="CH10" s="21">
        <v>21758.322516443423</v>
      </c>
      <c r="CI10" s="19">
        <v>-835.84360937874953</v>
      </c>
      <c r="CJ10" s="19">
        <v>-3.8730531920613016</v>
      </c>
      <c r="CL10" s="28" t="s">
        <v>1518</v>
      </c>
      <c r="CM10" s="20">
        <v>19476</v>
      </c>
      <c r="CN10" s="19">
        <v>1526</v>
      </c>
      <c r="CO10" s="21">
        <v>7.8352844526596837</v>
      </c>
      <c r="CP10" s="21">
        <v>20164.382680872503</v>
      </c>
      <c r="CQ10" s="19">
        <v>-243.53645317112387</v>
      </c>
      <c r="CR10" s="19">
        <v>-1.2504438959289579</v>
      </c>
      <c r="CT10" s="28" t="s">
        <v>1518</v>
      </c>
      <c r="CU10" s="19">
        <v>45980</v>
      </c>
      <c r="CV10" s="19">
        <v>3848</v>
      </c>
      <c r="CW10" s="21">
        <v>8.3688560243584167</v>
      </c>
      <c r="CX10" s="21">
        <v>43574.343014539496</v>
      </c>
      <c r="CY10" s="21">
        <v>-4391.974136187484</v>
      </c>
      <c r="CZ10" s="21">
        <v>-9.5519228712211479</v>
      </c>
      <c r="DB10" s="28" t="s">
        <v>1518</v>
      </c>
      <c r="DC10" s="19">
        <v>6521</v>
      </c>
      <c r="DD10" s="19">
        <v>662</v>
      </c>
      <c r="DE10" s="21">
        <v>10.151817205950007</v>
      </c>
      <c r="DF10" s="21">
        <v>7207.6526898027087</v>
      </c>
      <c r="DG10" s="21">
        <v>359.37005531257273</v>
      </c>
      <c r="DH10" s="21">
        <v>5.5109654242075257</v>
      </c>
      <c r="DJ10" s="28" t="s">
        <v>1518</v>
      </c>
      <c r="DK10" s="19">
        <v>17076</v>
      </c>
      <c r="DL10" s="19">
        <v>1449</v>
      </c>
      <c r="DM10" s="21">
        <v>8.4855938158819395</v>
      </c>
      <c r="DN10" s="21">
        <v>16817.004551890055</v>
      </c>
      <c r="DO10" s="21">
        <v>-1027.3956757044489</v>
      </c>
      <c r="DP10" s="21">
        <v>-6.0166062058119518</v>
      </c>
      <c r="DR10" s="28" t="s">
        <v>1518</v>
      </c>
      <c r="DS10" s="20">
        <v>63903</v>
      </c>
      <c r="DT10" s="19">
        <v>4291</v>
      </c>
      <c r="DU10" s="21">
        <v>6.7148647168364555</v>
      </c>
      <c r="DV10" s="21">
        <v>64608.459135744168</v>
      </c>
      <c r="DW10" s="21">
        <v>-2310.4138210430465</v>
      </c>
      <c r="DX10" s="21">
        <v>-3.6155013395975875</v>
      </c>
      <c r="DZ10" s="28" t="s">
        <v>1518</v>
      </c>
      <c r="EA10" s="20">
        <v>96943</v>
      </c>
      <c r="EB10" s="19">
        <v>8012</v>
      </c>
      <c r="EC10" s="21">
        <v>8.2646503615526647</v>
      </c>
      <c r="ED10" s="21">
        <v>94769.890847355055</v>
      </c>
      <c r="EE10" s="21">
        <v>-6511.003695012696</v>
      </c>
      <c r="EF10" s="21">
        <v>-6.7163216477854988</v>
      </c>
      <c r="EH10" s="28" t="s">
        <v>1518</v>
      </c>
      <c r="EI10" s="20">
        <v>89367</v>
      </c>
      <c r="EJ10" s="19">
        <v>9269</v>
      </c>
      <c r="EK10" s="21">
        <v>10.371837479158973</v>
      </c>
      <c r="EL10" s="21">
        <v>88028.53884690172</v>
      </c>
      <c r="EM10" s="21">
        <v>-5276.4380954433727</v>
      </c>
      <c r="EN10" s="21">
        <v>-5.9042354509420401</v>
      </c>
      <c r="EP10" s="28" t="s">
        <v>1518</v>
      </c>
      <c r="EQ10" s="20">
        <v>96222</v>
      </c>
      <c r="ER10" s="19">
        <v>9095</v>
      </c>
      <c r="ES10" s="21">
        <v>9.4521003512710191</v>
      </c>
      <c r="ET10" s="21">
        <v>91982.112474996655</v>
      </c>
      <c r="EU10" s="21">
        <v>-8384.2431487531867</v>
      </c>
      <c r="EV10" s="21">
        <v>-8.7134367907060604</v>
      </c>
      <c r="EX10" s="28" t="s">
        <v>1518</v>
      </c>
      <c r="EY10" s="20">
        <v>51150</v>
      </c>
      <c r="EZ10" s="19">
        <v>4938</v>
      </c>
      <c r="FA10" s="21">
        <v>9.6539589442815252</v>
      </c>
      <c r="FB10" s="21">
        <v>49719.686568196448</v>
      </c>
      <c r="FC10" s="21">
        <v>-3669.3977602133746</v>
      </c>
      <c r="FD10" s="21">
        <v>-7.173798162684994</v>
      </c>
      <c r="FF10" s="28" t="s">
        <v>1518</v>
      </c>
      <c r="FG10" s="20">
        <v>50517</v>
      </c>
      <c r="FH10" s="19">
        <v>5664</v>
      </c>
      <c r="FI10" s="21">
        <v>11.212067224894589</v>
      </c>
      <c r="FJ10" s="21">
        <v>50176.590486587258</v>
      </c>
      <c r="FK10" s="21">
        <v>-2566.0390377421063</v>
      </c>
      <c r="FL10" s="21">
        <v>-5.0795554719047171</v>
      </c>
      <c r="FN10" s="28" t="s">
        <v>1518</v>
      </c>
      <c r="FO10" s="20">
        <v>53190</v>
      </c>
      <c r="FP10" s="19">
        <v>5712</v>
      </c>
      <c r="FQ10" s="21">
        <v>10.738860688099267</v>
      </c>
      <c r="FR10" s="21">
        <v>51341.214360982725</v>
      </c>
      <c r="FS10" s="21">
        <v>-4130.2463570664113</v>
      </c>
      <c r="FT10" s="21">
        <v>-7.7650805735409127</v>
      </c>
      <c r="FV10" s="28" t="s">
        <v>1518</v>
      </c>
      <c r="FW10" s="20">
        <v>95611</v>
      </c>
      <c r="FX10" s="19">
        <v>7946</v>
      </c>
      <c r="FY10" s="21">
        <v>8.3107592222652205</v>
      </c>
      <c r="FZ10" s="21">
        <v>93591.555347618661</v>
      </c>
      <c r="GA10" s="21">
        <v>-6301.7224197622709</v>
      </c>
      <c r="GB10" s="21">
        <v>-6.5910014744770695</v>
      </c>
      <c r="GD10" s="28" t="s">
        <v>1518</v>
      </c>
      <c r="GE10" s="20">
        <v>87532</v>
      </c>
      <c r="GF10" s="19">
        <v>9087</v>
      </c>
      <c r="GG10" s="21">
        <v>10.381346250514097</v>
      </c>
      <c r="GH10" s="21">
        <v>86945.273918788924</v>
      </c>
      <c r="GI10" s="21">
        <v>-4479.639777150529</v>
      </c>
      <c r="GJ10" s="21">
        <v>-5.1177166946379939</v>
      </c>
      <c r="GL10" s="28" t="s">
        <v>1518</v>
      </c>
      <c r="GM10" s="20">
        <v>88392</v>
      </c>
      <c r="GN10" s="19">
        <v>8026</v>
      </c>
      <c r="GO10" s="21">
        <v>9.0800072404742505</v>
      </c>
      <c r="GP10" s="21">
        <v>85944.467126972901</v>
      </c>
      <c r="GQ10" s="21">
        <v>-6343.4562293757481</v>
      </c>
      <c r="GR10" s="21">
        <v>-7.1765049205536116</v>
      </c>
      <c r="GT10" s="28" t="s">
        <v>1518</v>
      </c>
      <c r="GU10" s="20">
        <v>38225</v>
      </c>
      <c r="GV10" s="19">
        <v>4361</v>
      </c>
      <c r="GW10" s="21">
        <v>11.408763897972531</v>
      </c>
      <c r="GX10" s="21">
        <v>37903.560724348725</v>
      </c>
      <c r="GY10" s="21">
        <v>-1998.5673118687118</v>
      </c>
      <c r="GZ10" s="21">
        <v>-5.2284298544636014</v>
      </c>
      <c r="HB10" s="28" t="s">
        <v>1518</v>
      </c>
      <c r="HC10" s="20">
        <v>35053</v>
      </c>
      <c r="HD10" s="19">
        <v>4411</v>
      </c>
      <c r="HE10" s="21">
        <v>12.5838016717542</v>
      </c>
      <c r="HF10" s="21">
        <v>35173.722387680107</v>
      </c>
      <c r="HG10" s="21">
        <v>-1417.4137317038985</v>
      </c>
      <c r="HH10" s="21">
        <v>-4.0436303075454267</v>
      </c>
      <c r="HJ10" s="28" t="s">
        <v>1518</v>
      </c>
      <c r="HK10" s="20">
        <v>21938</v>
      </c>
      <c r="HL10" s="19">
        <v>2336</v>
      </c>
      <c r="HM10" s="21">
        <v>10.648190354635792</v>
      </c>
      <c r="HN10" s="21">
        <v>21334.239207217084</v>
      </c>
      <c r="HO10" s="21">
        <v>-1553.6727531437718</v>
      </c>
      <c r="HP10" s="21">
        <v>-7.0821075446429571</v>
      </c>
      <c r="HR10" s="19" t="s">
        <v>1832</v>
      </c>
      <c r="HS10" s="20">
        <v>39223</v>
      </c>
      <c r="HT10" s="19">
        <v>1428</v>
      </c>
      <c r="HU10" s="21">
        <v>3.6407210055324684</v>
      </c>
      <c r="HV10" s="21">
        <v>31427.652032482605</v>
      </c>
      <c r="HW10" s="21">
        <v>-9295.3305691415262</v>
      </c>
      <c r="HX10" s="21">
        <v>-23.698673148768645</v>
      </c>
      <c r="HZ10" s="28" t="s">
        <v>1518</v>
      </c>
      <c r="IA10" s="20">
        <v>99143</v>
      </c>
      <c r="IB10" s="20">
        <v>5621</v>
      </c>
      <c r="IC10" s="21">
        <v>5.6695883723510487</v>
      </c>
      <c r="ID10" s="21">
        <v>94823.977253330857</v>
      </c>
      <c r="IE10" s="21">
        <v>-8779.1716093356954</v>
      </c>
      <c r="IF10" s="21">
        <v>-8.855059468984896</v>
      </c>
      <c r="IH10" s="28" t="s">
        <v>1518</v>
      </c>
      <c r="II10" s="20">
        <v>89325</v>
      </c>
      <c r="IJ10" s="19">
        <v>8377</v>
      </c>
      <c r="IK10" s="21">
        <v>9.3781136300027992</v>
      </c>
      <c r="IL10" s="21">
        <v>91998.015154421621</v>
      </c>
      <c r="IM10" s="21">
        <v>-1508.0356032994605</v>
      </c>
      <c r="IN10" s="21">
        <v>-1.6882570425966532</v>
      </c>
      <c r="IP10" s="28" t="s">
        <v>1518</v>
      </c>
      <c r="IQ10" s="20">
        <v>100038</v>
      </c>
      <c r="IR10" s="19">
        <v>6435</v>
      </c>
      <c r="IS10" s="21">
        <v>6.4325556288610324</v>
      </c>
      <c r="IT10" s="21">
        <v>93777.749937059474</v>
      </c>
      <c r="IU10" s="21">
        <v>-10627.387559793497</v>
      </c>
      <c r="IV10" s="21">
        <v>-10.623350686532614</v>
      </c>
    </row>
    <row r="11" spans="1:256" ht="15.6" x14ac:dyDescent="0.3">
      <c r="A11" s="28" t="s">
        <v>1519</v>
      </c>
      <c r="B11" s="19">
        <v>88741</v>
      </c>
      <c r="C11" s="19">
        <v>3652</v>
      </c>
      <c r="D11" s="19">
        <v>4.1153469084188821</v>
      </c>
      <c r="E11" s="19">
        <v>86566.775204485413</v>
      </c>
      <c r="F11" s="19">
        <v>-6319.9635557388683</v>
      </c>
      <c r="G11" s="19">
        <v>-7.1218079081133503</v>
      </c>
      <c r="I11" s="12" t="s">
        <v>1397</v>
      </c>
      <c r="Q11" s="19" t="s">
        <v>1683</v>
      </c>
      <c r="R11" s="19">
        <v>3403</v>
      </c>
      <c r="S11" s="19">
        <v>13907</v>
      </c>
      <c r="T11" s="19">
        <v>24.469691522255001</v>
      </c>
      <c r="U11" s="19">
        <v>-327.675258927458</v>
      </c>
      <c r="V11" s="19">
        <v>587.93875925336101</v>
      </c>
      <c r="W11" s="19">
        <v>208.18296816567801</v>
      </c>
      <c r="X11" s="19">
        <v>-2.3561893933088198</v>
      </c>
      <c r="Y11" s="19">
        <v>-0.96916537670589997</v>
      </c>
      <c r="Z11" s="19">
        <v>203.71448118294501</v>
      </c>
      <c r="AA11" s="19">
        <v>100.86531835109599</v>
      </c>
      <c r="AB11" s="19">
        <v>1.01463520908523</v>
      </c>
      <c r="AC11" s="19">
        <v>66.943456685468703</v>
      </c>
      <c r="AD11" s="19">
        <v>0.85397442577843696</v>
      </c>
      <c r="AF11" s="19" t="s">
        <v>1696</v>
      </c>
      <c r="AH11" s="28" t="s">
        <v>1519</v>
      </c>
      <c r="AI11" s="19">
        <v>89279</v>
      </c>
      <c r="AJ11" s="19">
        <v>4972</v>
      </c>
      <c r="AK11" s="21">
        <v>5.5690587932212505</v>
      </c>
      <c r="AL11" s="21">
        <v>86312.337383179532</v>
      </c>
      <c r="AM11" s="21">
        <v>-7033.6794859794463</v>
      </c>
      <c r="AN11" s="21">
        <v>-7.8783134734701843</v>
      </c>
      <c r="AP11" s="28" t="s">
        <v>1519</v>
      </c>
      <c r="AQ11" s="20">
        <v>89330</v>
      </c>
      <c r="AR11" s="19">
        <v>5639</v>
      </c>
      <c r="AS11" s="21">
        <v>6.3125489757080491</v>
      </c>
      <c r="AT11" s="21">
        <v>88629.955863020077</v>
      </c>
      <c r="AU11" s="21">
        <v>-4849.5919301309332</v>
      </c>
      <c r="AV11" s="21">
        <v>-5.4288502520216424</v>
      </c>
      <c r="AX11" s="28" t="s">
        <v>1519</v>
      </c>
      <c r="AY11" s="19">
        <v>82231</v>
      </c>
      <c r="AZ11" s="19">
        <v>5479</v>
      </c>
      <c r="BA11" s="21">
        <v>6.6629373350682837</v>
      </c>
      <c r="BB11" s="21">
        <v>76777.499371786078</v>
      </c>
      <c r="BC11" s="21">
        <v>-9018.425596803223</v>
      </c>
      <c r="BD11" s="21">
        <v>-10.967184634509154</v>
      </c>
      <c r="BF11" s="28" t="s">
        <v>1519</v>
      </c>
      <c r="BG11" s="19">
        <v>83854</v>
      </c>
      <c r="BH11" s="19">
        <v>4842</v>
      </c>
      <c r="BI11" s="21">
        <v>5.7743220359195746</v>
      </c>
      <c r="BJ11" s="21">
        <v>78980.808818990306</v>
      </c>
      <c r="BK11" s="21">
        <v>-8580.1316219592118</v>
      </c>
      <c r="BL11" s="21">
        <v>-10.232226992104385</v>
      </c>
      <c r="BN11" s="28" t="s">
        <v>1519</v>
      </c>
      <c r="BO11" s="20">
        <v>76844</v>
      </c>
      <c r="BP11" s="19">
        <v>6074</v>
      </c>
      <c r="BQ11" s="21">
        <v>7.9043256467648746</v>
      </c>
      <c r="BR11" s="21">
        <v>80136.542119487436</v>
      </c>
      <c r="BS11" s="21">
        <v>-410.58498648693785</v>
      </c>
      <c r="BT11" s="21">
        <v>-0.53430975285895821</v>
      </c>
      <c r="BV11" s="28" t="s">
        <v>1519</v>
      </c>
      <c r="BW11" s="20">
        <v>22878</v>
      </c>
      <c r="BX11" s="19">
        <v>1247</v>
      </c>
      <c r="BY11" s="19">
        <v>5.4506512807063556</v>
      </c>
      <c r="BZ11" s="19">
        <v>20430.518436557551</v>
      </c>
      <c r="CA11" s="19">
        <v>-3406.657485270327</v>
      </c>
      <c r="CB11" s="19">
        <v>-14.890538881328469</v>
      </c>
      <c r="CD11" s="28" t="s">
        <v>1519</v>
      </c>
      <c r="CE11" s="20">
        <v>16953</v>
      </c>
      <c r="CF11" s="19">
        <v>1116</v>
      </c>
      <c r="CG11" s="21">
        <v>6.5829056804105477</v>
      </c>
      <c r="CH11" s="21">
        <v>17165.084742473711</v>
      </c>
      <c r="CI11" s="19">
        <v>-590.36949464997451</v>
      </c>
      <c r="CJ11" s="19">
        <v>-3.4823895160147145</v>
      </c>
      <c r="CL11" s="28" t="s">
        <v>1519</v>
      </c>
      <c r="CM11" s="20">
        <v>16339</v>
      </c>
      <c r="CN11" s="19">
        <v>1139</v>
      </c>
      <c r="CO11" s="21">
        <v>6.9710508599057475</v>
      </c>
      <c r="CP11" s="21">
        <v>16229.218034277281</v>
      </c>
      <c r="CQ11" s="19">
        <v>-864.29286743658304</v>
      </c>
      <c r="CR11" s="19">
        <v>-5.2897537636121124</v>
      </c>
      <c r="CT11" s="28" t="s">
        <v>1519</v>
      </c>
      <c r="CU11" s="19">
        <v>35704</v>
      </c>
      <c r="CV11" s="19">
        <v>2796</v>
      </c>
      <c r="CW11" s="21">
        <v>7.8310553439390542</v>
      </c>
      <c r="CX11" s="21">
        <v>33916.52080253508</v>
      </c>
      <c r="CY11" s="21">
        <v>-3343.5052375916748</v>
      </c>
      <c r="CZ11" s="21">
        <v>-9.3645116446103369</v>
      </c>
      <c r="DB11" s="28" t="s">
        <v>1519</v>
      </c>
      <c r="DC11" s="19">
        <v>5705</v>
      </c>
      <c r="DD11" s="19">
        <v>546</v>
      </c>
      <c r="DE11" s="21">
        <v>9.5705521472392636</v>
      </c>
      <c r="DF11" s="21">
        <v>5534.2216320604521</v>
      </c>
      <c r="DG11" s="21">
        <v>-420.1894495425704</v>
      </c>
      <c r="DH11" s="21">
        <v>-7.3652839534192882</v>
      </c>
      <c r="DJ11" s="28" t="s">
        <v>1519</v>
      </c>
      <c r="DK11" s="19">
        <v>13919</v>
      </c>
      <c r="DL11" s="19">
        <v>1176</v>
      </c>
      <c r="DM11" s="21">
        <v>8.4488828220418135</v>
      </c>
      <c r="DN11" s="21">
        <v>13699.062345521472</v>
      </c>
      <c r="DO11" s="21">
        <v>-846.09077175460152</v>
      </c>
      <c r="DP11" s="21">
        <v>-6.0786749892564229</v>
      </c>
      <c r="DR11" s="28" t="s">
        <v>1519</v>
      </c>
      <c r="DS11" s="20">
        <v>48845</v>
      </c>
      <c r="DT11" s="19">
        <v>3020</v>
      </c>
      <c r="DU11" s="21">
        <v>6.1828232162964483</v>
      </c>
      <c r="DV11" s="21">
        <v>48987.145455106162</v>
      </c>
      <c r="DW11" s="21">
        <v>-2156.2118176491495</v>
      </c>
      <c r="DX11" s="21">
        <v>-4.4143961872231543</v>
      </c>
      <c r="DZ11" s="28" t="s">
        <v>1519</v>
      </c>
      <c r="EA11" s="20">
        <v>79874</v>
      </c>
      <c r="EB11" s="19">
        <v>6125</v>
      </c>
      <c r="EC11" s="21">
        <v>7.6683276159951923</v>
      </c>
      <c r="ED11" s="21">
        <v>74558.173813225832</v>
      </c>
      <c r="EE11" s="21">
        <v>-8737.4848774354614</v>
      </c>
      <c r="EF11" s="21">
        <v>-10.939085155914894</v>
      </c>
      <c r="EH11" s="28" t="s">
        <v>1519</v>
      </c>
      <c r="EI11" s="20">
        <v>74576</v>
      </c>
      <c r="EJ11" s="19">
        <v>7317</v>
      </c>
      <c r="EK11" s="21">
        <v>9.8114674962454416</v>
      </c>
      <c r="EL11" s="21">
        <v>73047.926795526</v>
      </c>
      <c r="EM11" s="21">
        <v>-4814.6195442503013</v>
      </c>
      <c r="EN11" s="21">
        <v>-6.455990592483241</v>
      </c>
      <c r="EP11" s="28" t="s">
        <v>1519</v>
      </c>
      <c r="EQ11" s="20">
        <v>79800</v>
      </c>
      <c r="ER11" s="19">
        <v>7109</v>
      </c>
      <c r="ES11" s="21">
        <v>8.9085213032581443</v>
      </c>
      <c r="ET11" s="21">
        <v>73939.853865626355</v>
      </c>
      <c r="EU11" s="21">
        <v>-9201.6888276549653</v>
      </c>
      <c r="EV11" s="21">
        <v>-11.530938380520006</v>
      </c>
      <c r="EX11" s="28" t="s">
        <v>1519</v>
      </c>
      <c r="EY11" s="20">
        <v>42275</v>
      </c>
      <c r="EZ11" s="19">
        <v>3876</v>
      </c>
      <c r="FA11" s="21">
        <v>9.1685393258426959</v>
      </c>
      <c r="FB11" s="21">
        <v>41785.298468699126</v>
      </c>
      <c r="FC11" s="21">
        <v>-2385.1664547358305</v>
      </c>
      <c r="FD11" s="21">
        <v>-5.6420259130356722</v>
      </c>
      <c r="FF11" s="28" t="s">
        <v>1519</v>
      </c>
      <c r="FG11" s="20">
        <v>43271</v>
      </c>
      <c r="FH11" s="19">
        <v>4692</v>
      </c>
      <c r="FI11" s="21">
        <v>10.843289963254836</v>
      </c>
      <c r="FJ11" s="21">
        <v>43903.040197098911</v>
      </c>
      <c r="FK11" s="21">
        <v>-1328.5118127560345</v>
      </c>
      <c r="FL11" s="21">
        <v>-3.0702128741097607</v>
      </c>
      <c r="FN11" s="28" t="s">
        <v>1519</v>
      </c>
      <c r="FO11" s="20">
        <v>45413</v>
      </c>
      <c r="FP11" s="19">
        <v>4811</v>
      </c>
      <c r="FQ11" s="21">
        <v>10.593882808887322</v>
      </c>
      <c r="FR11" s="21">
        <v>44684.602647590073</v>
      </c>
      <c r="FS11" s="21">
        <v>-2722.0774847894354</v>
      </c>
      <c r="FT11" s="21">
        <v>-5.9940490273477538</v>
      </c>
      <c r="FV11" s="28" t="s">
        <v>1519</v>
      </c>
      <c r="FW11" s="20">
        <v>78747</v>
      </c>
      <c r="FX11" s="19">
        <v>6054</v>
      </c>
      <c r="FY11" s="21">
        <v>7.6879119204541126</v>
      </c>
      <c r="FZ11" s="21">
        <v>74663.499090255544</v>
      </c>
      <c r="GA11" s="21">
        <v>-7513.9758642572342</v>
      </c>
      <c r="GB11" s="21">
        <v>-9.5419201547452399</v>
      </c>
      <c r="GD11" s="28" t="s">
        <v>1519</v>
      </c>
      <c r="GE11" s="20">
        <v>72733</v>
      </c>
      <c r="GF11" s="19">
        <v>7165</v>
      </c>
      <c r="GG11" s="21">
        <v>9.8510992259359575</v>
      </c>
      <c r="GH11" s="21">
        <v>69783.672733227737</v>
      </c>
      <c r="GI11" s="21">
        <v>-6080.2609034336492</v>
      </c>
      <c r="GJ11" s="21">
        <v>-8.3597004158135224</v>
      </c>
      <c r="GL11" s="28" t="s">
        <v>1519</v>
      </c>
      <c r="GM11" s="20">
        <v>70996</v>
      </c>
      <c r="GN11" s="19">
        <v>6134</v>
      </c>
      <c r="GO11" s="21">
        <v>8.6399233759648428</v>
      </c>
      <c r="GP11" s="21">
        <v>66344.031517730997</v>
      </c>
      <c r="GQ11" s="21">
        <v>-7662.4700581555589</v>
      </c>
      <c r="GR11" s="21">
        <v>-10.792819395678009</v>
      </c>
      <c r="GT11" s="28" t="s">
        <v>1519</v>
      </c>
      <c r="GU11" s="20">
        <v>33650</v>
      </c>
      <c r="GV11" s="19">
        <v>3503</v>
      </c>
      <c r="GW11" s="21">
        <v>10.410104011887073</v>
      </c>
      <c r="GX11" s="21">
        <v>31485.213070438349</v>
      </c>
      <c r="GY11" s="21">
        <v>-3563.8975830835698</v>
      </c>
      <c r="GZ11" s="21">
        <v>-10.591077512878364</v>
      </c>
      <c r="HB11" s="28" t="s">
        <v>1519</v>
      </c>
      <c r="HC11" s="20">
        <v>30517</v>
      </c>
      <c r="HD11" s="19">
        <v>3748</v>
      </c>
      <c r="HE11" s="21">
        <v>12.281679064128191</v>
      </c>
      <c r="HF11" s="21">
        <v>31786.653584004893</v>
      </c>
      <c r="HG11" s="21">
        <v>-132.27909519535388</v>
      </c>
      <c r="HH11" s="21">
        <v>-0.4334603506090175</v>
      </c>
      <c r="HJ11" s="28" t="s">
        <v>1519</v>
      </c>
      <c r="HK11" s="20">
        <v>18367</v>
      </c>
      <c r="HL11" s="19">
        <v>1894</v>
      </c>
      <c r="HM11" s="21">
        <v>10.31197255948168</v>
      </c>
      <c r="HN11" s="21">
        <v>18324.869973750428</v>
      </c>
      <c r="HO11" s="21">
        <v>-863.67352493709404</v>
      </c>
      <c r="HP11" s="21">
        <v>-4.7023113460940493</v>
      </c>
      <c r="HR11" s="19" t="s">
        <v>1833</v>
      </c>
      <c r="HS11" s="20">
        <v>265103</v>
      </c>
      <c r="HT11" s="19">
        <v>22354</v>
      </c>
      <c r="HU11" s="21">
        <v>8.4321942792046869</v>
      </c>
      <c r="HV11" s="21">
        <v>264738.92870694672</v>
      </c>
      <c r="HW11" s="21">
        <v>-12483.317728400609</v>
      </c>
      <c r="HX11" s="21">
        <v>-4.7088557007655929</v>
      </c>
      <c r="HZ11" s="28" t="s">
        <v>1519</v>
      </c>
      <c r="IA11" s="20">
        <v>79015</v>
      </c>
      <c r="IB11" s="20">
        <v>4144</v>
      </c>
      <c r="IC11" s="21">
        <v>5.2445738150983985</v>
      </c>
      <c r="ID11" s="21">
        <v>78103.226208777691</v>
      </c>
      <c r="IE11" s="21">
        <v>-4609.7351016611938</v>
      </c>
      <c r="IF11" s="21">
        <v>-5.8340000021023775</v>
      </c>
      <c r="IH11" s="28" t="s">
        <v>1519</v>
      </c>
      <c r="II11" s="20">
        <v>73105</v>
      </c>
      <c r="IJ11" s="19">
        <v>6481</v>
      </c>
      <c r="IK11" s="21">
        <v>8.86533068873538</v>
      </c>
      <c r="IL11" s="21">
        <v>73128.766028432583</v>
      </c>
      <c r="IM11" s="21">
        <v>-3308.6222729890505</v>
      </c>
      <c r="IN11" s="21">
        <v>-4.5258494945476375</v>
      </c>
      <c r="IP11" s="28" t="s">
        <v>1519</v>
      </c>
      <c r="IQ11" s="20">
        <v>82095</v>
      </c>
      <c r="IR11" s="19">
        <v>5003</v>
      </c>
      <c r="IS11" s="21">
        <v>6.0941592057981611</v>
      </c>
      <c r="IT11" s="21">
        <v>80166.311852877669</v>
      </c>
      <c r="IU11" s="21">
        <v>-5686.8537397662149</v>
      </c>
      <c r="IV11" s="21">
        <v>-6.9271621167747304</v>
      </c>
    </row>
    <row r="12" spans="1:256" ht="15.6" x14ac:dyDescent="0.3">
      <c r="A12" s="28" t="s">
        <v>1644</v>
      </c>
      <c r="B12" s="19">
        <v>72362</v>
      </c>
      <c r="C12" s="19">
        <v>2636</v>
      </c>
      <c r="D12" s="19">
        <v>3.6427959426218184</v>
      </c>
      <c r="E12" s="19">
        <v>70545.397294349925</v>
      </c>
      <c r="F12" s="19">
        <v>-5212.072570367578</v>
      </c>
      <c r="G12" s="19">
        <v>-7.2027757253359193</v>
      </c>
      <c r="Q12" s="19" t="s">
        <v>1684</v>
      </c>
      <c r="R12" s="19">
        <v>3343</v>
      </c>
      <c r="S12" s="19">
        <v>12562</v>
      </c>
      <c r="T12" s="19">
        <v>26.612004457888901</v>
      </c>
      <c r="U12" s="19">
        <v>-555.06026618092403</v>
      </c>
      <c r="V12" s="19">
        <v>684.85449140697199</v>
      </c>
      <c r="W12" s="19">
        <v>375.68709764412</v>
      </c>
      <c r="X12" s="19">
        <v>-4.4185660418796697</v>
      </c>
      <c r="Y12" s="19">
        <v>-1.97965652426126</v>
      </c>
      <c r="Z12" s="19">
        <v>155.00316223403701</v>
      </c>
      <c r="AA12" s="19">
        <v>101.60910149796101</v>
      </c>
      <c r="AB12" s="19">
        <v>0.99563528397779899</v>
      </c>
      <c r="AC12" s="19">
        <v>23.236181027776698</v>
      </c>
      <c r="AD12" s="19">
        <v>0.981014449110306</v>
      </c>
      <c r="AF12" s="19" t="s">
        <v>1697</v>
      </c>
      <c r="AH12" s="28" t="s">
        <v>1644</v>
      </c>
      <c r="AI12" s="19">
        <v>72919</v>
      </c>
      <c r="AJ12" s="19">
        <v>3621</v>
      </c>
      <c r="AK12" s="21">
        <v>4.9657839520563911</v>
      </c>
      <c r="AL12" s="21">
        <v>69512.77272010826</v>
      </c>
      <c r="AM12" s="21">
        <v>-6700.8159158971539</v>
      </c>
      <c r="AN12" s="21">
        <v>-9.1893963382618438</v>
      </c>
      <c r="AP12" s="28" t="s">
        <v>1520</v>
      </c>
      <c r="AQ12" s="20">
        <v>299481</v>
      </c>
      <c r="AR12" s="19">
        <v>14074</v>
      </c>
      <c r="AS12" s="21">
        <v>4.6994634050240247</v>
      </c>
      <c r="AT12" s="21">
        <v>270699.15981713077</v>
      </c>
      <c r="AU12" s="21">
        <v>-41613.098173725768</v>
      </c>
      <c r="AV12" s="21">
        <v>-13.895071197747358</v>
      </c>
      <c r="AX12" s="28" t="s">
        <v>1644</v>
      </c>
      <c r="AY12" s="19">
        <v>65896</v>
      </c>
      <c r="AZ12" s="19">
        <v>4168</v>
      </c>
      <c r="BA12" s="21">
        <v>6.3251183683379866</v>
      </c>
      <c r="BB12" s="21">
        <v>65039.361476896818</v>
      </c>
      <c r="BC12" s="21">
        <v>-3900.2065969480245</v>
      </c>
      <c r="BD12" s="21">
        <v>-5.9187304190664447</v>
      </c>
      <c r="BF12" s="28" t="s">
        <v>1644</v>
      </c>
      <c r="BG12" s="19">
        <v>67716</v>
      </c>
      <c r="BH12" s="19">
        <v>3565</v>
      </c>
      <c r="BI12" s="21">
        <v>5.2646346505995627</v>
      </c>
      <c r="BJ12" s="21">
        <v>65245.254944990127</v>
      </c>
      <c r="BK12" s="21">
        <v>-5554.7578022593807</v>
      </c>
      <c r="BL12" s="21">
        <v>-8.2030211504805077</v>
      </c>
      <c r="BN12" s="28" t="s">
        <v>1520</v>
      </c>
      <c r="BO12" s="20">
        <v>213719</v>
      </c>
      <c r="BP12" s="19">
        <v>13663</v>
      </c>
      <c r="BQ12" s="21">
        <v>6.392973951777801</v>
      </c>
      <c r="BR12" s="21">
        <v>201910.3049333971</v>
      </c>
      <c r="BS12" s="21">
        <v>-21221.060313272756</v>
      </c>
      <c r="BT12" s="21">
        <v>-9.9294214895600081</v>
      </c>
      <c r="BV12" s="28" t="s">
        <v>1520</v>
      </c>
      <c r="BW12" s="20">
        <v>72966</v>
      </c>
      <c r="BX12" s="19">
        <v>3119</v>
      </c>
      <c r="BY12" s="19">
        <v>4.2745936463558367</v>
      </c>
      <c r="BZ12" s="19">
        <v>72658.509911997622</v>
      </c>
      <c r="CA12" s="19">
        <v>-3784.4655836022575</v>
      </c>
      <c r="CB12" s="19">
        <v>-5.1866151133435539</v>
      </c>
      <c r="CD12" s="28" t="s">
        <v>1520</v>
      </c>
      <c r="CE12" s="20">
        <v>60299</v>
      </c>
      <c r="CF12" s="19">
        <v>3134</v>
      </c>
      <c r="CG12" s="21">
        <v>5.1974327932469855</v>
      </c>
      <c r="CH12" s="21">
        <v>59203.190674579455</v>
      </c>
      <c r="CI12" s="19">
        <v>-3899.2688591495171</v>
      </c>
      <c r="CJ12" s="19">
        <v>-6.4665564257276529</v>
      </c>
      <c r="CL12" s="28" t="s">
        <v>1520</v>
      </c>
      <c r="CM12" s="20">
        <v>61302</v>
      </c>
      <c r="CN12" s="19">
        <v>3463</v>
      </c>
      <c r="CO12" s="21">
        <v>5.6490815960327563</v>
      </c>
      <c r="CP12" s="21">
        <v>60972.48364003827</v>
      </c>
      <c r="CQ12" s="19">
        <v>-3204.9905419636489</v>
      </c>
      <c r="CR12" s="19">
        <v>-5.2281989852919137</v>
      </c>
      <c r="CT12" s="28" t="s">
        <v>1520</v>
      </c>
      <c r="CU12" s="19">
        <v>106224</v>
      </c>
      <c r="CV12" s="19">
        <v>7155</v>
      </c>
      <c r="CW12" s="21">
        <v>6.7357659286037057</v>
      </c>
      <c r="CX12" s="21">
        <v>102938.06434866253</v>
      </c>
      <c r="CY12" s="21">
        <v>-8075.0888687706029</v>
      </c>
      <c r="CZ12" s="21">
        <v>-7.6019438815810014</v>
      </c>
      <c r="DB12" s="28" t="s">
        <v>1520</v>
      </c>
      <c r="DC12" s="19">
        <v>25212</v>
      </c>
      <c r="DD12" s="19">
        <v>2020</v>
      </c>
      <c r="DE12" s="21">
        <v>8.0120577502776449</v>
      </c>
      <c r="DF12" s="21">
        <v>25058.733056127749</v>
      </c>
      <c r="DG12" s="21">
        <v>-1305.2035966786389</v>
      </c>
      <c r="DH12" s="21">
        <v>-5.1769141546828452</v>
      </c>
      <c r="DJ12" s="28" t="s">
        <v>1644</v>
      </c>
      <c r="DK12" s="19">
        <v>11584</v>
      </c>
      <c r="DL12" s="19">
        <v>954</v>
      </c>
      <c r="DM12" s="21">
        <v>8.23549723756906</v>
      </c>
      <c r="DN12" s="21">
        <v>10945.440698400909</v>
      </c>
      <c r="DO12" s="21">
        <v>-1138.1313365191363</v>
      </c>
      <c r="DP12" s="21">
        <v>-9.8250288028240362</v>
      </c>
      <c r="DR12" s="28" t="s">
        <v>1520</v>
      </c>
      <c r="DS12" s="20">
        <v>129292</v>
      </c>
      <c r="DT12" s="19">
        <v>6629</v>
      </c>
      <c r="DU12" s="21">
        <v>5.127154038919655</v>
      </c>
      <c r="DV12" s="21">
        <v>126323.32448315543</v>
      </c>
      <c r="DW12" s="21">
        <v>-8953.3917410023423</v>
      </c>
      <c r="DX12" s="21">
        <v>-6.9249386976783889</v>
      </c>
      <c r="DZ12" s="28" t="s">
        <v>1520</v>
      </c>
      <c r="EA12" s="20">
        <v>253304</v>
      </c>
      <c r="EB12" s="19">
        <v>16212</v>
      </c>
      <c r="EC12" s="21">
        <v>6.4002147617092513</v>
      </c>
      <c r="ED12" s="21">
        <v>235668.5402040669</v>
      </c>
      <c r="EE12" s="21">
        <v>-28608.286806136457</v>
      </c>
      <c r="EF12" s="21">
        <v>-11.294052524293519</v>
      </c>
      <c r="EH12" s="28" t="s">
        <v>1520</v>
      </c>
      <c r="EI12" s="20">
        <v>248799</v>
      </c>
      <c r="EJ12" s="19">
        <v>20486</v>
      </c>
      <c r="EK12" s="21">
        <v>8.2339559242601457</v>
      </c>
      <c r="EL12" s="21">
        <v>237542.12466228748</v>
      </c>
      <c r="EM12" s="21">
        <v>-22109.681570826913</v>
      </c>
      <c r="EN12" s="21">
        <v>-8.8865636802506884</v>
      </c>
      <c r="EP12" s="28" t="s">
        <v>1520</v>
      </c>
      <c r="EQ12" s="20">
        <v>257787</v>
      </c>
      <c r="ER12" s="19">
        <v>19408</v>
      </c>
      <c r="ES12" s="21">
        <v>7.53</v>
      </c>
      <c r="ET12" s="21">
        <v>236972.94252123975</v>
      </c>
      <c r="EU12" s="21">
        <v>-31346.304604822246</v>
      </c>
      <c r="EV12" s="21">
        <v>-12.176112043078703</v>
      </c>
      <c r="EX12" s="28" t="s">
        <v>1520</v>
      </c>
      <c r="EY12" s="20">
        <v>147181</v>
      </c>
      <c r="EZ12" s="19">
        <v>10873</v>
      </c>
      <c r="FA12" s="21">
        <v>7.387502462953778</v>
      </c>
      <c r="FB12" s="21">
        <v>141495.45501583751</v>
      </c>
      <c r="FC12" s="21">
        <v>-12216.667734954375</v>
      </c>
      <c r="FD12" s="21">
        <v>-8.3004380558321884</v>
      </c>
      <c r="FF12" s="28" t="s">
        <v>1520</v>
      </c>
      <c r="FG12" s="20">
        <v>154966</v>
      </c>
      <c r="FH12" s="19">
        <v>13812</v>
      </c>
      <c r="FI12" s="21">
        <v>8.9129228346863183</v>
      </c>
      <c r="FJ12" s="21">
        <v>150315.84256932317</v>
      </c>
      <c r="FK12" s="21">
        <v>-11475.349559142996</v>
      </c>
      <c r="FL12" s="21">
        <v>-7.4050756676580649</v>
      </c>
      <c r="FN12" s="28" t="s">
        <v>1520</v>
      </c>
      <c r="FO12" s="20">
        <v>160763</v>
      </c>
      <c r="FP12" s="19">
        <v>13743</v>
      </c>
      <c r="FQ12" s="21">
        <v>8.5486088216816061</v>
      </c>
      <c r="FR12" s="21">
        <v>153537.84569050025</v>
      </c>
      <c r="FS12" s="21">
        <v>-14214.896594024758</v>
      </c>
      <c r="FT12" s="21">
        <v>-8.8421443951809557</v>
      </c>
      <c r="FV12" s="28" t="s">
        <v>1520</v>
      </c>
      <c r="FW12" s="20">
        <v>250298</v>
      </c>
      <c r="FX12" s="19">
        <v>16035</v>
      </c>
      <c r="FY12" s="21">
        <v>6.4063636145714309</v>
      </c>
      <c r="FZ12" s="21">
        <v>231364.5776105629</v>
      </c>
      <c r="GA12" s="21">
        <v>-29699.901269965252</v>
      </c>
      <c r="GB12" s="21">
        <v>-11.865816454772013</v>
      </c>
      <c r="GD12" s="28" t="s">
        <v>1520</v>
      </c>
      <c r="GE12" s="20">
        <v>243336</v>
      </c>
      <c r="GF12" s="19">
        <v>20230</v>
      </c>
      <c r="GG12" s="21">
        <v>8.3136075221093471</v>
      </c>
      <c r="GH12" s="21">
        <v>235487.76308401488</v>
      </c>
      <c r="GI12" s="21">
        <v>-18611.125070185866</v>
      </c>
      <c r="GJ12" s="21">
        <v>-7.6483237458435518</v>
      </c>
      <c r="GL12" s="28" t="s">
        <v>1520</v>
      </c>
      <c r="GM12" s="20">
        <v>209526</v>
      </c>
      <c r="GN12" s="19">
        <v>15637</v>
      </c>
      <c r="GO12" s="21">
        <v>7.463035613718584</v>
      </c>
      <c r="GP12" s="21">
        <v>192638.96155510005</v>
      </c>
      <c r="GQ12" s="21">
        <v>-25737.136522654968</v>
      </c>
      <c r="GR12" s="21">
        <v>-12.283504921897507</v>
      </c>
      <c r="GT12" s="28" t="s">
        <v>1520</v>
      </c>
      <c r="GU12" s="20">
        <v>126705</v>
      </c>
      <c r="GV12" s="19">
        <v>10473</v>
      </c>
      <c r="GW12" s="21">
        <v>8.2656564460755302</v>
      </c>
      <c r="GX12" s="21">
        <v>122733.9730790211</v>
      </c>
      <c r="GY12" s="21">
        <v>-9584.0755749299569</v>
      </c>
      <c r="GZ12" s="21">
        <v>-7.5640863225049966</v>
      </c>
      <c r="HB12" s="28" t="s">
        <v>1520</v>
      </c>
      <c r="HC12" s="20">
        <v>112470</v>
      </c>
      <c r="HD12" s="19">
        <v>11288</v>
      </c>
      <c r="HE12" s="21">
        <v>10.036454165555259</v>
      </c>
      <c r="HF12" s="21">
        <v>111229.04651327294</v>
      </c>
      <c r="HG12" s="21">
        <v>-6238.0058123907074</v>
      </c>
      <c r="HH12" s="21">
        <v>-5.5463730882819489</v>
      </c>
      <c r="HJ12" s="28" t="s">
        <v>1520</v>
      </c>
      <c r="HK12" s="20">
        <v>61831</v>
      </c>
      <c r="HL12" s="19">
        <v>5270</v>
      </c>
      <c r="HM12" s="21">
        <v>8.523232682634923</v>
      </c>
      <c r="HN12" s="21">
        <v>60315.409784859738</v>
      </c>
      <c r="HO12" s="21">
        <v>-4267.8607043832526</v>
      </c>
      <c r="HP12" s="21">
        <v>-6.9024610703097995</v>
      </c>
      <c r="HR12" s="37" t="s">
        <v>1397</v>
      </c>
      <c r="HZ12" s="28" t="s">
        <v>1644</v>
      </c>
      <c r="IA12" s="20">
        <v>61475</v>
      </c>
      <c r="IB12" s="20">
        <v>2960</v>
      </c>
      <c r="IC12" s="21">
        <v>4.8149654331028868</v>
      </c>
      <c r="ID12" s="21">
        <v>59443.071994185346</v>
      </c>
      <c r="IE12" s="21">
        <v>-4856.0816055239266</v>
      </c>
      <c r="IF12" s="21">
        <v>-7.8992787401771887</v>
      </c>
      <c r="IH12" s="28" t="s">
        <v>1520</v>
      </c>
      <c r="II12" s="20">
        <v>228884</v>
      </c>
      <c r="IJ12" s="19">
        <v>16885</v>
      </c>
      <c r="IK12" s="21">
        <v>7.3770993166844336</v>
      </c>
      <c r="IL12" s="21">
        <v>226879.64114259425</v>
      </c>
      <c r="IM12" s="21">
        <v>-12504.090914535482</v>
      </c>
      <c r="IN12" s="21">
        <v>-5.4630690282131917</v>
      </c>
      <c r="IP12" s="28" t="s">
        <v>1520</v>
      </c>
      <c r="IQ12" s="20">
        <v>271003</v>
      </c>
      <c r="IR12" s="19">
        <v>13238</v>
      </c>
      <c r="IS12" s="21">
        <v>4.8848167732460528</v>
      </c>
      <c r="IT12" s="21">
        <v>261842.62616859484</v>
      </c>
      <c r="IU12" s="21">
        <v>-21590.605139834923</v>
      </c>
      <c r="IV12" s="21">
        <v>-7.9669247719895804</v>
      </c>
    </row>
    <row r="13" spans="1:256" ht="15.6" x14ac:dyDescent="0.3">
      <c r="A13" s="28" t="s">
        <v>1645</v>
      </c>
      <c r="B13" s="19">
        <v>58008</v>
      </c>
      <c r="C13" s="19">
        <v>1881</v>
      </c>
      <c r="D13" s="19">
        <v>3.2426561853537441</v>
      </c>
      <c r="E13" s="19">
        <v>55589.981162530254</v>
      </c>
      <c r="F13" s="19">
        <v>-5103.467895596259</v>
      </c>
      <c r="G13" s="19">
        <v>-8.7978690794308694</v>
      </c>
      <c r="Q13" s="19" t="s">
        <v>1685</v>
      </c>
      <c r="R13" s="19">
        <v>2856</v>
      </c>
      <c r="S13" s="19">
        <v>11102</v>
      </c>
      <c r="T13" s="19">
        <v>25.725094577553602</v>
      </c>
      <c r="U13" s="19">
        <v>-508.552262725243</v>
      </c>
      <c r="V13" s="19">
        <v>673.15293956794301</v>
      </c>
      <c r="W13" s="19">
        <v>419.76026040603602</v>
      </c>
      <c r="X13" s="19">
        <v>-4.5807265603066396</v>
      </c>
      <c r="Y13" s="19">
        <v>-0.80966646344473303</v>
      </c>
      <c r="Z13" s="19">
        <v>117.830190730608</v>
      </c>
      <c r="AA13" s="19">
        <v>101.596863122752</v>
      </c>
      <c r="AB13" s="19">
        <v>0.97548712444170504</v>
      </c>
      <c r="AC13" s="19">
        <v>87.7835445886532</v>
      </c>
      <c r="AD13" s="19">
        <v>0.94007617039056601</v>
      </c>
      <c r="AF13" s="19" t="s">
        <v>1698</v>
      </c>
      <c r="AH13" s="28" t="s">
        <v>1645</v>
      </c>
      <c r="AI13" s="19">
        <v>58306</v>
      </c>
      <c r="AJ13" s="19">
        <v>2697</v>
      </c>
      <c r="AK13" s="21">
        <v>4.6255959935512641</v>
      </c>
      <c r="AL13" s="21">
        <v>56896.294152292583</v>
      </c>
      <c r="AM13" s="21">
        <v>-4119.6705553220454</v>
      </c>
      <c r="AN13" s="21">
        <v>-7.0656031202998753</v>
      </c>
      <c r="AP13" s="28" t="s">
        <v>1521</v>
      </c>
      <c r="AQ13" s="20">
        <v>1483</v>
      </c>
      <c r="AR13" s="19">
        <v>65</v>
      </c>
      <c r="AS13" s="21">
        <v>4.3830074173971685</v>
      </c>
      <c r="AT13" s="21">
        <v>1577.7733821332929</v>
      </c>
      <c r="AU13" s="21">
        <v>19.134713026628106</v>
      </c>
      <c r="AV13" s="21">
        <v>1.2902706019304184</v>
      </c>
      <c r="AX13" s="28" t="s">
        <v>1645</v>
      </c>
      <c r="AY13" s="19">
        <v>51981</v>
      </c>
      <c r="AZ13" s="19">
        <v>3002</v>
      </c>
      <c r="BA13" s="21">
        <v>5.7751870875896962</v>
      </c>
      <c r="BB13" s="21">
        <v>53260.971630859807</v>
      </c>
      <c r="BC13" s="21">
        <v>-1232.9769506831872</v>
      </c>
      <c r="BD13" s="21">
        <v>-2.3719762041576482</v>
      </c>
      <c r="BF13" s="28" t="s">
        <v>1645</v>
      </c>
      <c r="BG13" s="19">
        <v>51981</v>
      </c>
      <c r="BH13" s="19">
        <v>3002</v>
      </c>
      <c r="BI13" s="21">
        <v>5.7751870875896962</v>
      </c>
      <c r="BJ13" s="21">
        <v>53260.971630859807</v>
      </c>
      <c r="BK13" s="21">
        <v>-1232.9769506831872</v>
      </c>
      <c r="BL13" s="21">
        <v>-2.3719762041576482</v>
      </c>
      <c r="BN13" s="28" t="s">
        <v>1789</v>
      </c>
      <c r="BO13" s="20">
        <v>134569</v>
      </c>
      <c r="BP13" s="19">
        <v>9225</v>
      </c>
      <c r="BQ13" s="21">
        <v>6.8552192555491986</v>
      </c>
      <c r="BR13" s="21">
        <v>137808.39043687689</v>
      </c>
      <c r="BS13" s="21">
        <v>-3189.7790849669691</v>
      </c>
      <c r="BT13" s="21">
        <v>-2.3703669381261427</v>
      </c>
      <c r="BV13" s="28" t="s">
        <v>1521</v>
      </c>
      <c r="BW13" s="20">
        <v>725841</v>
      </c>
      <c r="BX13" s="19">
        <v>54544</v>
      </c>
      <c r="BY13" s="21">
        <v>7.5145934164644874</v>
      </c>
      <c r="BZ13" s="21">
        <v>697264.14305885916</v>
      </c>
      <c r="CA13" s="21">
        <v>-60712.864094083779</v>
      </c>
      <c r="CB13" s="21">
        <v>-8.3644853479045373</v>
      </c>
      <c r="CD13" s="28" t="s">
        <v>1521</v>
      </c>
      <c r="CE13" s="20">
        <v>895280</v>
      </c>
      <c r="CF13" s="19">
        <v>79606</v>
      </c>
      <c r="CG13" s="21">
        <v>8.8917433652041815</v>
      </c>
      <c r="CH13" s="21">
        <v>871753.17333174043</v>
      </c>
      <c r="CI13" s="21">
        <v>-63134.18533484661</v>
      </c>
      <c r="CJ13" s="21">
        <v>-7.0518927413598664</v>
      </c>
      <c r="CL13" s="28" t="s">
        <v>1521</v>
      </c>
      <c r="CM13" s="20">
        <v>1024276</v>
      </c>
      <c r="CN13" s="19">
        <v>93829</v>
      </c>
      <c r="CO13" s="21">
        <v>9.1605192350499287</v>
      </c>
      <c r="CP13" s="21">
        <v>998909.3953525211</v>
      </c>
      <c r="CQ13" s="19">
        <v>-70620.624415104976</v>
      </c>
      <c r="CR13" s="19">
        <v>-6.8946870194268897</v>
      </c>
      <c r="CT13" s="28" t="s">
        <v>1521</v>
      </c>
      <c r="CU13" s="19">
        <v>653181</v>
      </c>
      <c r="CV13" s="19">
        <v>62364</v>
      </c>
      <c r="CW13" s="21">
        <v>9.5477363854735522</v>
      </c>
      <c r="CX13" s="21">
        <v>636313.19478886458</v>
      </c>
      <c r="CY13" s="21">
        <v>-45565.264950578683</v>
      </c>
      <c r="CZ13" s="21">
        <v>-6.9759017715730689</v>
      </c>
      <c r="DB13" s="28" t="s">
        <v>1521</v>
      </c>
      <c r="DC13" s="19">
        <v>1301186</v>
      </c>
      <c r="DD13" s="19">
        <v>126362</v>
      </c>
      <c r="DE13" s="21">
        <v>9.7112941577914302</v>
      </c>
      <c r="DF13" s="21">
        <v>1274119.4268129605</v>
      </c>
      <c r="DG13" s="21">
        <v>-84454.444527687505</v>
      </c>
      <c r="DH13" s="21">
        <v>-6.4905743320084532</v>
      </c>
      <c r="DJ13" s="28" t="s">
        <v>1645</v>
      </c>
      <c r="DK13" s="19">
        <v>9823</v>
      </c>
      <c r="DL13" s="19">
        <v>811</v>
      </c>
      <c r="DM13" s="21">
        <v>8.2561335640842923</v>
      </c>
      <c r="DN13" s="21">
        <v>10022.807019549191</v>
      </c>
      <c r="DO13" s="21">
        <v>-260.78333142826887</v>
      </c>
      <c r="DP13" s="21">
        <v>-2.6548236936604792</v>
      </c>
      <c r="DR13" s="28" t="s">
        <v>1521</v>
      </c>
      <c r="DS13" s="20">
        <v>434186</v>
      </c>
      <c r="DT13" s="19">
        <v>34947</v>
      </c>
      <c r="DU13" s="21">
        <v>8.0488546383347224</v>
      </c>
      <c r="DV13" s="21">
        <v>419707.85025458055</v>
      </c>
      <c r="DW13" s="21">
        <v>-33716.192258148512</v>
      </c>
      <c r="DX13" s="21">
        <v>-7.7653798736367614</v>
      </c>
      <c r="DZ13" s="28" t="s">
        <v>1521</v>
      </c>
      <c r="EA13" s="20">
        <v>346</v>
      </c>
      <c r="EB13" s="19">
        <v>42</v>
      </c>
      <c r="EC13" s="21">
        <v>12.138728323699421</v>
      </c>
      <c r="ED13" s="21">
        <v>304.25395284862293</v>
      </c>
      <c r="EE13" s="21">
        <v>-54.858744793808228</v>
      </c>
      <c r="EF13" s="21">
        <v>-15.855128553123766</v>
      </c>
      <c r="EH13" s="28" t="s">
        <v>1521</v>
      </c>
      <c r="EI13" s="20">
        <v>346</v>
      </c>
      <c r="EJ13" s="19">
        <v>42</v>
      </c>
      <c r="EK13" s="21">
        <v>12.138728323699421</v>
      </c>
      <c r="EL13" s="21">
        <v>304.25395284862293</v>
      </c>
      <c r="EM13" s="21">
        <v>-54.858744793808228</v>
      </c>
      <c r="EN13" s="21">
        <v>-15.855128553123766</v>
      </c>
      <c r="EP13" s="28" t="s">
        <v>1521</v>
      </c>
      <c r="EQ13" s="20">
        <v>346</v>
      </c>
      <c r="ER13" s="19">
        <v>42</v>
      </c>
      <c r="ES13" s="21">
        <v>12.138728323699421</v>
      </c>
      <c r="ET13" s="21">
        <v>304.25395284862293</v>
      </c>
      <c r="EU13" s="21">
        <v>-54.858744793808228</v>
      </c>
      <c r="EV13" s="21">
        <v>-15.855128553123766</v>
      </c>
      <c r="EX13" s="28" t="s">
        <v>1521</v>
      </c>
      <c r="EY13" s="20">
        <v>346</v>
      </c>
      <c r="EZ13" s="19">
        <v>42</v>
      </c>
      <c r="FA13" s="21">
        <v>12.138728323699421</v>
      </c>
      <c r="FB13" s="21">
        <v>304.25395284862293</v>
      </c>
      <c r="FC13" s="21">
        <v>-54.858744793808228</v>
      </c>
      <c r="FD13" s="21">
        <v>-15.855128553123766</v>
      </c>
      <c r="FF13" s="28" t="s">
        <v>1521</v>
      </c>
      <c r="FG13" s="20">
        <v>346</v>
      </c>
      <c r="FH13" s="19">
        <v>42</v>
      </c>
      <c r="FI13" s="21">
        <v>12.138728323699421</v>
      </c>
      <c r="FJ13" s="21">
        <v>304.25395284862293</v>
      </c>
      <c r="FK13" s="21">
        <v>-54.858744793808228</v>
      </c>
      <c r="FL13" s="21">
        <v>-15.855128553123766</v>
      </c>
      <c r="FN13" s="28" t="s">
        <v>1521</v>
      </c>
      <c r="FO13" s="20">
        <v>346</v>
      </c>
      <c r="FP13" s="19">
        <v>42</v>
      </c>
      <c r="FQ13" s="21">
        <v>12.138728323699421</v>
      </c>
      <c r="FR13" s="21">
        <v>304.25395284862293</v>
      </c>
      <c r="FS13" s="21">
        <v>-54.858744793808228</v>
      </c>
      <c r="FT13" s="21">
        <v>-15.855128553123766</v>
      </c>
      <c r="FV13" s="28" t="s">
        <v>1521</v>
      </c>
      <c r="FW13" s="20">
        <v>346</v>
      </c>
      <c r="FX13" s="19">
        <v>42</v>
      </c>
      <c r="FY13" s="21">
        <v>12.138728323699421</v>
      </c>
      <c r="FZ13" s="21">
        <v>304.25395284862293</v>
      </c>
      <c r="GA13" s="21">
        <v>-54.858744793808228</v>
      </c>
      <c r="GB13" s="21">
        <v>-15.855128553123766</v>
      </c>
      <c r="GD13" s="28" t="s">
        <v>1521</v>
      </c>
      <c r="GE13" s="20">
        <v>346</v>
      </c>
      <c r="GF13" s="19">
        <v>42</v>
      </c>
      <c r="GG13" s="21">
        <v>12.138728323699421</v>
      </c>
      <c r="GH13" s="21">
        <v>304.25395284862293</v>
      </c>
      <c r="GI13" s="21">
        <v>-54.858744793808228</v>
      </c>
      <c r="GJ13" s="21">
        <v>-15.855128553123766</v>
      </c>
      <c r="GL13" s="28" t="s">
        <v>1521</v>
      </c>
      <c r="GM13" s="20">
        <v>346</v>
      </c>
      <c r="GN13" s="19">
        <v>42</v>
      </c>
      <c r="GO13" s="21">
        <v>12.138728323699421</v>
      </c>
      <c r="GP13" s="21">
        <v>304.25395284862293</v>
      </c>
      <c r="GQ13" s="21">
        <v>-54.858744793808228</v>
      </c>
      <c r="GR13" s="21">
        <v>-15.855128553123766</v>
      </c>
      <c r="GT13" s="28" t="s">
        <v>1521</v>
      </c>
      <c r="GU13" s="20">
        <v>346</v>
      </c>
      <c r="GV13" s="19">
        <v>42</v>
      </c>
      <c r="GW13" s="21">
        <v>12.138728323699421</v>
      </c>
      <c r="GX13" s="21">
        <v>304.25395284862293</v>
      </c>
      <c r="GY13" s="21">
        <v>-54.858744793808228</v>
      </c>
      <c r="GZ13" s="21">
        <v>-15.855128553123766</v>
      </c>
      <c r="HB13" s="28" t="s">
        <v>1521</v>
      </c>
      <c r="HC13" s="20">
        <v>346</v>
      </c>
      <c r="HD13" s="19">
        <v>42</v>
      </c>
      <c r="HE13" s="21">
        <v>12.138728323699421</v>
      </c>
      <c r="HF13" s="21">
        <v>304.25395284862293</v>
      </c>
      <c r="HG13" s="21">
        <v>-54.858744793808228</v>
      </c>
      <c r="HH13" s="21">
        <v>-15.855128553123766</v>
      </c>
      <c r="HJ13" s="28" t="s">
        <v>1521</v>
      </c>
      <c r="HK13" s="20">
        <v>346</v>
      </c>
      <c r="HL13" s="19">
        <v>42</v>
      </c>
      <c r="HM13" s="21">
        <v>12.138728323699421</v>
      </c>
      <c r="HN13" s="21">
        <v>304.25395284862293</v>
      </c>
      <c r="HO13" s="21">
        <v>-54.858744793808228</v>
      </c>
      <c r="HP13" s="21">
        <v>-15.855128553123766</v>
      </c>
      <c r="HR13" s="67" t="s">
        <v>1849</v>
      </c>
      <c r="HS13" s="67"/>
      <c r="HT13" s="67"/>
      <c r="HU13" s="67"/>
      <c r="HV13" s="67"/>
      <c r="HW13" s="67"/>
      <c r="HX13" s="67"/>
      <c r="HZ13" s="28" t="s">
        <v>1645</v>
      </c>
      <c r="IA13" s="20">
        <v>47094</v>
      </c>
      <c r="IB13" s="20">
        <v>1991</v>
      </c>
      <c r="IC13" s="21">
        <v>4.2277147831995583</v>
      </c>
      <c r="ID13" s="21">
        <v>41712.028423155163</v>
      </c>
      <c r="IE13" s="21">
        <v>-7368.0229980025979</v>
      </c>
      <c r="IF13" s="21">
        <v>-15.645353968663944</v>
      </c>
      <c r="IH13" s="28" t="s">
        <v>1521</v>
      </c>
      <c r="II13" s="20">
        <v>134741</v>
      </c>
      <c r="IJ13" s="19">
        <v>12109</v>
      </c>
      <c r="IK13" s="21">
        <v>8.9868711082743928</v>
      </c>
      <c r="IL13" s="21">
        <v>135570.01070309462</v>
      </c>
      <c r="IM13" s="21">
        <v>-5344.0398320601089</v>
      </c>
      <c r="IN13" s="21">
        <v>-3.9661571697257023</v>
      </c>
      <c r="IP13" s="28" t="s">
        <v>1521</v>
      </c>
      <c r="IQ13" s="20">
        <v>80144</v>
      </c>
      <c r="IR13" s="19">
        <v>6366</v>
      </c>
      <c r="IS13" s="21">
        <v>7.9432022359752441</v>
      </c>
      <c r="IT13" s="21">
        <v>84144.408032678548</v>
      </c>
      <c r="IU13" s="21">
        <v>111.4876310446125</v>
      </c>
      <c r="IV13" s="21">
        <v>0.13910914234953645</v>
      </c>
    </row>
    <row r="14" spans="1:256" ht="15.6" x14ac:dyDescent="0.3">
      <c r="A14" s="28" t="s">
        <v>1646</v>
      </c>
      <c r="B14" s="19">
        <v>43834</v>
      </c>
      <c r="C14" s="19">
        <v>1291</v>
      </c>
      <c r="D14" s="19">
        <v>2.945202354336816</v>
      </c>
      <c r="E14" s="19">
        <v>38526.535789894238</v>
      </c>
      <c r="F14" s="19">
        <v>-7169.2409996004717</v>
      </c>
      <c r="G14" s="19">
        <v>-16.355434136972377</v>
      </c>
      <c r="Q14" s="12" t="s">
        <v>1397</v>
      </c>
      <c r="Z14" s="70" t="s">
        <v>1397</v>
      </c>
      <c r="AA14" s="70"/>
      <c r="AB14" s="70"/>
      <c r="AC14" s="70"/>
      <c r="AD14" s="70"/>
      <c r="AF14" s="19" t="s">
        <v>1699</v>
      </c>
      <c r="AH14" s="28" t="s">
        <v>1646</v>
      </c>
      <c r="AI14" s="19">
        <v>44293</v>
      </c>
      <c r="AJ14" s="19">
        <v>1783</v>
      </c>
      <c r="AK14" s="21">
        <v>4.0254667780461926</v>
      </c>
      <c r="AL14" s="21">
        <v>37833.411053907359</v>
      </c>
      <c r="AM14" s="21">
        <v>-8262.1094987880133</v>
      </c>
      <c r="AN14" s="21">
        <v>-18.653307517639387</v>
      </c>
      <c r="AP14" s="28" t="s">
        <v>1522</v>
      </c>
      <c r="AQ14" s="20"/>
      <c r="AR14" s="19"/>
      <c r="AS14" s="21"/>
      <c r="AT14" s="21"/>
      <c r="AU14" s="19"/>
      <c r="AV14" s="19"/>
      <c r="AX14" s="28" t="s">
        <v>1646</v>
      </c>
      <c r="AY14" s="19">
        <v>38493</v>
      </c>
      <c r="AZ14" s="19">
        <v>2045</v>
      </c>
      <c r="BA14" s="21">
        <v>5.3126542488244617</v>
      </c>
      <c r="BB14" s="21">
        <v>36444.874630270613</v>
      </c>
      <c r="BC14" s="21">
        <v>-3768.119101242919</v>
      </c>
      <c r="BD14" s="21">
        <v>-9.7891021776502711</v>
      </c>
      <c r="BF14" s="28" t="s">
        <v>1646</v>
      </c>
      <c r="BG14" s="19">
        <v>39853</v>
      </c>
      <c r="BH14" s="19">
        <v>1867</v>
      </c>
      <c r="BI14" s="21">
        <v>4.6847163325220178</v>
      </c>
      <c r="BJ14" s="21">
        <v>37980.210133970853</v>
      </c>
      <c r="BK14" s="21">
        <v>-3678.4503727276897</v>
      </c>
      <c r="BL14" s="21">
        <v>-9.2300463521634253</v>
      </c>
      <c r="BN14" s="36" t="s">
        <v>1397</v>
      </c>
      <c r="BV14" s="28" t="s">
        <v>1522</v>
      </c>
      <c r="CD14" s="28" t="s">
        <v>1522</v>
      </c>
      <c r="CE14" s="20"/>
      <c r="CF14" s="19"/>
      <c r="CG14" s="21"/>
      <c r="CH14" s="21"/>
      <c r="CI14" s="19"/>
      <c r="CJ14" s="19"/>
      <c r="CL14" s="28" t="s">
        <v>1522</v>
      </c>
      <c r="CM14" s="20"/>
      <c r="CN14" s="19"/>
      <c r="CO14" s="21"/>
      <c r="CP14" s="21"/>
      <c r="CQ14" s="19"/>
      <c r="CR14" s="19"/>
      <c r="CT14" s="28" t="s">
        <v>1522</v>
      </c>
      <c r="CU14" s="19"/>
      <c r="CV14" s="19"/>
      <c r="CW14" s="19"/>
      <c r="CX14" s="19"/>
      <c r="CY14" s="19"/>
      <c r="CZ14" s="19"/>
      <c r="DB14" s="28" t="s">
        <v>1522</v>
      </c>
      <c r="DC14" s="19"/>
      <c r="DD14" s="19"/>
      <c r="DE14" s="19"/>
      <c r="DF14" s="19"/>
      <c r="DG14" s="19"/>
      <c r="DH14" s="19"/>
      <c r="DJ14" s="28" t="s">
        <v>1646</v>
      </c>
      <c r="DK14" s="19">
        <v>7708</v>
      </c>
      <c r="DL14" s="19">
        <v>584</v>
      </c>
      <c r="DM14" s="21">
        <v>7.5765438505448879</v>
      </c>
      <c r="DN14" s="21">
        <v>7868.6528032821589</v>
      </c>
      <c r="DO14" s="21">
        <v>-203.57983688194963</v>
      </c>
      <c r="DP14" s="21">
        <v>-2.6411499336007997</v>
      </c>
      <c r="DR14" s="28" t="s">
        <v>1522</v>
      </c>
      <c r="DS14" s="20"/>
      <c r="DT14" s="19"/>
      <c r="DU14" s="21"/>
      <c r="DV14" s="21"/>
      <c r="DW14" s="19"/>
      <c r="DX14" s="19"/>
      <c r="DZ14" s="28" t="s">
        <v>1522</v>
      </c>
      <c r="EA14" s="20"/>
      <c r="EB14" s="19"/>
      <c r="EC14" s="21"/>
      <c r="ED14" s="21"/>
      <c r="EE14" s="19"/>
      <c r="EF14" s="19"/>
      <c r="EH14" s="28" t="s">
        <v>1522</v>
      </c>
      <c r="EI14" s="20"/>
      <c r="EJ14" s="19"/>
      <c r="EK14" s="21"/>
      <c r="EL14" s="21"/>
      <c r="EM14" s="19"/>
      <c r="EN14" s="19"/>
      <c r="EP14" s="28" t="s">
        <v>1522</v>
      </c>
      <c r="EQ14" s="20"/>
      <c r="ER14" s="19"/>
      <c r="ES14" s="21"/>
      <c r="ET14" s="21"/>
      <c r="EU14" s="19"/>
      <c r="EV14" s="19"/>
      <c r="EX14" s="28" t="s">
        <v>1522</v>
      </c>
      <c r="EY14" s="20"/>
      <c r="EZ14" s="19"/>
      <c r="FA14" s="21"/>
      <c r="FB14" s="21"/>
      <c r="FC14" s="19"/>
      <c r="FD14" s="19"/>
      <c r="FF14" s="28" t="s">
        <v>1522</v>
      </c>
      <c r="FG14" s="20"/>
      <c r="FH14" s="19"/>
      <c r="FI14" s="21"/>
      <c r="FJ14" s="21"/>
      <c r="FK14" s="19"/>
      <c r="FL14" s="19"/>
      <c r="FN14" s="28" t="s">
        <v>1522</v>
      </c>
      <c r="FO14" s="20"/>
      <c r="FP14" s="19"/>
      <c r="FQ14" s="21"/>
      <c r="FR14" s="21"/>
      <c r="FS14" s="19"/>
      <c r="FT14" s="19"/>
      <c r="FV14" s="28" t="s">
        <v>1522</v>
      </c>
      <c r="FW14" s="20"/>
      <c r="FX14" s="19"/>
      <c r="FY14" s="21"/>
      <c r="FZ14" s="21"/>
      <c r="GA14" s="19"/>
      <c r="GB14" s="19"/>
      <c r="GD14" s="28" t="s">
        <v>1522</v>
      </c>
      <c r="GE14" s="20"/>
      <c r="GF14" s="19"/>
      <c r="GG14" s="21"/>
      <c r="GH14" s="21"/>
      <c r="GI14" s="19"/>
      <c r="GJ14" s="19"/>
      <c r="GL14" s="28" t="s">
        <v>1522</v>
      </c>
      <c r="GM14" s="20"/>
      <c r="GN14" s="19"/>
      <c r="GO14" s="21"/>
      <c r="GP14" s="21"/>
      <c r="GQ14" s="19"/>
      <c r="GR14" s="19"/>
      <c r="GT14" s="28" t="s">
        <v>1522</v>
      </c>
      <c r="GU14" s="20"/>
      <c r="GV14" s="19"/>
      <c r="GW14" s="21"/>
      <c r="GX14" s="21"/>
      <c r="GY14" s="19"/>
      <c r="GZ14" s="19"/>
      <c r="HB14" s="28" t="s">
        <v>1522</v>
      </c>
      <c r="HC14" s="20"/>
      <c r="HD14" s="19"/>
      <c r="HE14" s="21"/>
      <c r="HF14" s="21"/>
      <c r="HG14" s="19"/>
      <c r="HH14" s="19"/>
      <c r="HJ14" s="28" t="s">
        <v>1522</v>
      </c>
      <c r="HK14" s="20"/>
      <c r="HL14" s="19"/>
      <c r="HM14" s="21"/>
      <c r="HN14" s="21"/>
      <c r="HO14" s="19"/>
      <c r="HP14" s="19"/>
      <c r="HR14" s="35" t="s">
        <v>1541</v>
      </c>
      <c r="HS14" s="20">
        <v>41</v>
      </c>
      <c r="HT14" s="19">
        <v>23</v>
      </c>
      <c r="HU14" s="21">
        <v>56.09756097560976</v>
      </c>
      <c r="HV14" s="21">
        <v>84.935089447915274</v>
      </c>
      <c r="HW14" s="21">
        <v>40.838334975519508</v>
      </c>
      <c r="HX14" s="21">
        <v>99.605695062242702</v>
      </c>
      <c r="HZ14" s="28" t="s">
        <v>1646</v>
      </c>
      <c r="IA14" s="20">
        <v>34380</v>
      </c>
      <c r="IB14" s="20">
        <v>1417</v>
      </c>
      <c r="IC14" s="21">
        <v>4.1215823152995927</v>
      </c>
      <c r="ID14" s="21">
        <v>34457.600722985568</v>
      </c>
      <c r="IE14" s="21">
        <v>-1574.4293131637132</v>
      </c>
      <c r="IF14" s="21">
        <v>-4.5794918940189451</v>
      </c>
      <c r="IH14" s="28" t="s">
        <v>1522</v>
      </c>
      <c r="II14" s="20"/>
      <c r="IJ14" s="19"/>
      <c r="IK14" s="21"/>
      <c r="IL14" s="21"/>
      <c r="IM14" s="19"/>
      <c r="IN14" s="19"/>
      <c r="IP14" s="28" t="s">
        <v>1522</v>
      </c>
      <c r="IQ14" s="20"/>
      <c r="IR14" s="19"/>
      <c r="IS14" s="21"/>
      <c r="IT14" s="21"/>
      <c r="IU14" s="19"/>
      <c r="IV14" s="19"/>
    </row>
    <row r="15" spans="1:256" ht="15.6" x14ac:dyDescent="0.3">
      <c r="A15" s="28" t="s">
        <v>1647</v>
      </c>
      <c r="B15" s="19">
        <v>33665</v>
      </c>
      <c r="C15" s="19">
        <v>966</v>
      </c>
      <c r="D15" s="19">
        <v>2.8694489826229024</v>
      </c>
      <c r="E15" s="19">
        <v>33540.528674353263</v>
      </c>
      <c r="F15" s="19">
        <v>-1753.1977593644006</v>
      </c>
      <c r="G15" s="19">
        <v>-5.207775907810487</v>
      </c>
      <c r="Q15" s="54" t="s">
        <v>2078</v>
      </c>
      <c r="R15" s="54" t="s">
        <v>1336</v>
      </c>
      <c r="S15" s="54" t="s">
        <v>1337</v>
      </c>
      <c r="T15" s="54" t="s">
        <v>1338</v>
      </c>
      <c r="U15" s="54" t="s">
        <v>1339</v>
      </c>
      <c r="V15" s="54" t="s">
        <v>1340</v>
      </c>
      <c r="W15" s="54" t="s">
        <v>1341</v>
      </c>
      <c r="X15" s="54" t="s">
        <v>1342</v>
      </c>
      <c r="Y15" s="54" t="s">
        <v>1343</v>
      </c>
      <c r="Z15" s="54" t="s">
        <v>1344</v>
      </c>
      <c r="AA15" s="54" t="s">
        <v>1345</v>
      </c>
      <c r="AB15" s="54" t="s">
        <v>1346</v>
      </c>
      <c r="AC15" s="54" t="s">
        <v>1347</v>
      </c>
      <c r="AD15" s="54" t="s">
        <v>1348</v>
      </c>
      <c r="AF15" s="19" t="s">
        <v>1700</v>
      </c>
      <c r="AH15" s="28" t="s">
        <v>1647</v>
      </c>
      <c r="AI15" s="19">
        <v>33804</v>
      </c>
      <c r="AJ15" s="19">
        <v>1408</v>
      </c>
      <c r="AK15" s="21">
        <v>4.1651875517690211</v>
      </c>
      <c r="AL15" s="21">
        <v>32644.528564475087</v>
      </c>
      <c r="AM15" s="21">
        <v>-2721.2978637486667</v>
      </c>
      <c r="AN15" s="21">
        <v>-8.0502244224016888</v>
      </c>
      <c r="AP15" s="36" t="s">
        <v>1397</v>
      </c>
      <c r="AX15" s="28" t="s">
        <v>1647</v>
      </c>
      <c r="AY15" s="19">
        <v>28683</v>
      </c>
      <c r="AZ15" s="19">
        <v>1433</v>
      </c>
      <c r="BA15" s="21">
        <v>4.9959906564864198</v>
      </c>
      <c r="BB15" s="21">
        <v>26901.879116848166</v>
      </c>
      <c r="BC15" s="21">
        <v>-3054.5648389942435</v>
      </c>
      <c r="BD15" s="21">
        <v>-10.649391064373475</v>
      </c>
      <c r="BF15" s="28" t="s">
        <v>1647</v>
      </c>
      <c r="BG15" s="19">
        <v>29565</v>
      </c>
      <c r="BH15" s="19">
        <v>1225</v>
      </c>
      <c r="BI15" s="21">
        <v>4.143412819211906</v>
      </c>
      <c r="BJ15" s="21">
        <v>26107.179778540281</v>
      </c>
      <c r="BK15" s="21">
        <v>-4701.9292103867338</v>
      </c>
      <c r="BL15" s="21">
        <v>-15.903701032933313</v>
      </c>
      <c r="BV15" s="36" t="s">
        <v>1397</v>
      </c>
      <c r="CD15" s="36" t="s">
        <v>1397</v>
      </c>
      <c r="CL15" s="36" t="s">
        <v>1397</v>
      </c>
      <c r="CT15" s="36" t="s">
        <v>1397</v>
      </c>
      <c r="DB15" s="36" t="s">
        <v>1397</v>
      </c>
      <c r="DJ15" s="28" t="s">
        <v>1647</v>
      </c>
      <c r="DK15" s="19">
        <v>6213</v>
      </c>
      <c r="DL15" s="19">
        <v>474</v>
      </c>
      <c r="DM15" s="21">
        <v>7.6291646547561571</v>
      </c>
      <c r="DN15" s="21">
        <v>6393.9570721750461</v>
      </c>
      <c r="DO15" s="21">
        <v>-115.0407814337068</v>
      </c>
      <c r="DP15" s="21">
        <v>-1.8516140581636376</v>
      </c>
      <c r="DR15" s="36" t="s">
        <v>1397</v>
      </c>
      <c r="DZ15" s="36" t="s">
        <v>1397</v>
      </c>
      <c r="EH15" s="36" t="s">
        <v>1397</v>
      </c>
      <c r="EP15" s="37" t="s">
        <v>1397</v>
      </c>
      <c r="EX15" s="37" t="s">
        <v>1397</v>
      </c>
      <c r="FF15" s="37" t="s">
        <v>1397</v>
      </c>
      <c r="FN15" s="37" t="s">
        <v>1397</v>
      </c>
      <c r="FV15" s="37" t="s">
        <v>1397</v>
      </c>
      <c r="GD15" s="37" t="s">
        <v>1397</v>
      </c>
      <c r="GL15" s="37" t="s">
        <v>1397</v>
      </c>
      <c r="GT15" s="37" t="s">
        <v>1397</v>
      </c>
      <c r="HB15" s="37" t="s">
        <v>1397</v>
      </c>
      <c r="HJ15" s="37" t="s">
        <v>1397</v>
      </c>
      <c r="HR15" s="35" t="s">
        <v>1835</v>
      </c>
      <c r="HS15" s="20">
        <v>117</v>
      </c>
      <c r="HT15" s="19">
        <v>52</v>
      </c>
      <c r="HU15" s="21">
        <v>44.444444444444443</v>
      </c>
      <c r="HV15" s="21">
        <v>126.760044072239</v>
      </c>
      <c r="HW15" s="21">
        <v>6.022041868627042</v>
      </c>
      <c r="HX15" s="21">
        <v>5.1470443321598651</v>
      </c>
      <c r="HZ15" s="28" t="s">
        <v>1647</v>
      </c>
      <c r="IA15" s="20">
        <v>24787</v>
      </c>
      <c r="IB15" s="20">
        <v>967</v>
      </c>
      <c r="IC15" s="21">
        <v>3.9012385524670194</v>
      </c>
      <c r="ID15" s="21">
        <v>26446.149388362177</v>
      </c>
      <c r="IE15" s="21">
        <v>385.19191894406686</v>
      </c>
      <c r="IF15" s="21">
        <v>1.554007822423314</v>
      </c>
      <c r="IH15" s="37" t="s">
        <v>1397</v>
      </c>
      <c r="IP15" s="37" t="s">
        <v>1397</v>
      </c>
    </row>
    <row r="16" spans="1:256" ht="15.6" x14ac:dyDescent="0.3">
      <c r="A16" s="28" t="s">
        <v>1648</v>
      </c>
      <c r="B16" s="19">
        <v>23347</v>
      </c>
      <c r="C16" s="19">
        <v>565</v>
      </c>
      <c r="D16" s="19">
        <v>2.4200111363344328</v>
      </c>
      <c r="E16" s="19">
        <v>20986.421658013576</v>
      </c>
      <c r="F16" s="19">
        <v>-3381.6494248871022</v>
      </c>
      <c r="G16" s="19">
        <v>-14.484299588328703</v>
      </c>
      <c r="Q16" s="19">
        <v>2009</v>
      </c>
      <c r="R16" s="19">
        <v>2771</v>
      </c>
      <c r="S16" s="19">
        <v>11097</v>
      </c>
      <c r="T16" s="19">
        <v>24.9707128052627</v>
      </c>
      <c r="U16" s="19">
        <v>-311.58925650839097</v>
      </c>
      <c r="V16" s="19">
        <v>582.46187082821905</v>
      </c>
      <c r="W16" s="19">
        <v>221.04835395548</v>
      </c>
      <c r="X16" s="19">
        <v>-2.8078693025898098</v>
      </c>
      <c r="Y16" s="19">
        <v>0.24941651482528501</v>
      </c>
      <c r="Z16" s="19">
        <v>284.794699487846</v>
      </c>
      <c r="AA16" s="19">
        <v>100.166582316454</v>
      </c>
      <c r="AB16" s="19">
        <v>1.0108562690338101</v>
      </c>
      <c r="AC16" s="19">
        <v>48.755426872209</v>
      </c>
      <c r="AD16" s="19">
        <v>0.87656090532614395</v>
      </c>
      <c r="AF16" s="19" t="s">
        <v>1701</v>
      </c>
      <c r="AH16" s="28" t="s">
        <v>1648</v>
      </c>
      <c r="AI16" s="19">
        <v>23491</v>
      </c>
      <c r="AJ16" s="19">
        <v>903</v>
      </c>
      <c r="AK16" s="21">
        <v>3.8440253714188408</v>
      </c>
      <c r="AL16" s="21">
        <v>23032.455337488067</v>
      </c>
      <c r="AM16" s="21">
        <v>-1565.0174293863383</v>
      </c>
      <c r="AN16" s="21">
        <v>-6.662200116582258</v>
      </c>
      <c r="AX16" s="28" t="s">
        <v>1648</v>
      </c>
      <c r="AY16" s="19">
        <v>19690</v>
      </c>
      <c r="AZ16" s="19">
        <v>885</v>
      </c>
      <c r="BA16" s="21">
        <v>4.494667343829355</v>
      </c>
      <c r="BB16" s="21">
        <v>16569.027037832486</v>
      </c>
      <c r="BC16" s="21">
        <v>-3905.1743140591389</v>
      </c>
      <c r="BD16" s="21">
        <v>-19.83328752696363</v>
      </c>
      <c r="BF16" s="28" t="s">
        <v>1648</v>
      </c>
      <c r="BG16" s="19">
        <v>20693</v>
      </c>
      <c r="BH16" s="19">
        <v>764</v>
      </c>
      <c r="BI16" s="21">
        <v>3.6920697820519015</v>
      </c>
      <c r="BJ16" s="21">
        <v>18045.692016589765</v>
      </c>
      <c r="BK16" s="21">
        <v>-3511.3925842397257</v>
      </c>
      <c r="BL16" s="21">
        <v>-16.968987504178831</v>
      </c>
      <c r="DJ16" s="28" t="s">
        <v>1648</v>
      </c>
      <c r="DK16" s="19">
        <v>4516</v>
      </c>
      <c r="DL16" s="19">
        <v>307</v>
      </c>
      <c r="DM16" s="21">
        <v>6.798051372896369</v>
      </c>
      <c r="DN16" s="21">
        <v>4573.2132508048198</v>
      </c>
      <c r="DO16" s="21">
        <v>-156.09741173542125</v>
      </c>
      <c r="DP16" s="21">
        <v>-3.4565414467542346</v>
      </c>
      <c r="HR16" s="35" t="s">
        <v>1836</v>
      </c>
      <c r="HS16" s="20">
        <v>231</v>
      </c>
      <c r="HT16" s="19">
        <v>96</v>
      </c>
      <c r="HU16" s="21">
        <v>41.558441558441558</v>
      </c>
      <c r="HV16" s="21">
        <v>259.26548674583211</v>
      </c>
      <c r="HW16" s="21">
        <v>20.102212408540481</v>
      </c>
      <c r="HX16" s="21">
        <v>8.7022564539136287</v>
      </c>
      <c r="HZ16" s="28" t="s">
        <v>1648</v>
      </c>
      <c r="IA16" s="20">
        <v>16764</v>
      </c>
      <c r="IB16" s="20">
        <v>570</v>
      </c>
      <c r="IC16" s="21">
        <v>3.4001431639226913</v>
      </c>
      <c r="ID16" s="21">
        <v>15658.006379462493</v>
      </c>
      <c r="IE16" s="21">
        <v>-1860.3939395106318</v>
      </c>
      <c r="IF16" s="21">
        <v>-11.097553922158387</v>
      </c>
    </row>
    <row r="17" spans="1:240" ht="15.6" x14ac:dyDescent="0.3">
      <c r="A17" s="28" t="s">
        <v>1649</v>
      </c>
      <c r="B17" s="19">
        <v>18689</v>
      </c>
      <c r="C17" s="19">
        <v>414</v>
      </c>
      <c r="D17" s="19">
        <v>2.2152068061426506</v>
      </c>
      <c r="E17" s="19">
        <v>16914.445528278542</v>
      </c>
      <c r="F17" s="19">
        <v>-2599.5767481353851</v>
      </c>
      <c r="G17" s="19">
        <v>-13.909662090723875</v>
      </c>
      <c r="Q17" s="19">
        <v>2010</v>
      </c>
      <c r="R17" s="19">
        <v>1610</v>
      </c>
      <c r="S17" s="19">
        <v>6534</v>
      </c>
      <c r="T17" s="19">
        <v>24.640342822160999</v>
      </c>
      <c r="U17" s="19">
        <v>-122.269277339073</v>
      </c>
      <c r="V17" s="19">
        <v>207.82004229322399</v>
      </c>
      <c r="W17" s="19">
        <v>133.94627837733901</v>
      </c>
      <c r="X17" s="19">
        <v>-1.8712775840078399</v>
      </c>
      <c r="Y17" s="19">
        <v>3.3851979969701298</v>
      </c>
      <c r="Z17" s="19">
        <v>101.96549067493299</v>
      </c>
      <c r="AA17" s="19">
        <v>97.256302227026694</v>
      </c>
      <c r="AB17" s="19">
        <v>0.986731149064211</v>
      </c>
      <c r="AC17" s="19">
        <v>46.393680368226001</v>
      </c>
      <c r="AD17" s="19">
        <v>0.70976499219749101</v>
      </c>
      <c r="AF17" s="19" t="s">
        <v>1702</v>
      </c>
      <c r="AH17" s="28" t="s">
        <v>1649</v>
      </c>
      <c r="AI17" s="19">
        <v>18530</v>
      </c>
      <c r="AJ17" s="19">
        <v>602</v>
      </c>
      <c r="AK17" s="21">
        <v>3.2487857528332436</v>
      </c>
      <c r="AL17" s="21">
        <v>14421.464919332528</v>
      </c>
      <c r="AM17" s="21">
        <v>-4799.5083266340989</v>
      </c>
      <c r="AN17" s="21">
        <v>-25.901286166400965</v>
      </c>
      <c r="AX17" s="28" t="s">
        <v>1649</v>
      </c>
      <c r="AY17" s="19">
        <v>14851</v>
      </c>
      <c r="AZ17" s="19">
        <v>626</v>
      </c>
      <c r="BA17" s="21">
        <v>4.2152043633425365</v>
      </c>
      <c r="BB17" s="21">
        <v>13338.836338544301</v>
      </c>
      <c r="BC17" s="21">
        <v>-2147.8054783829157</v>
      </c>
      <c r="BD17" s="21">
        <v>-14.462362658291802</v>
      </c>
      <c r="BF17" s="28" t="s">
        <v>1649</v>
      </c>
      <c r="BG17" s="19">
        <v>15774</v>
      </c>
      <c r="BH17" s="19">
        <v>603</v>
      </c>
      <c r="BI17" s="21">
        <v>3.8227462913655383</v>
      </c>
      <c r="BJ17" s="21">
        <v>14934.80563865291</v>
      </c>
      <c r="BK17" s="21">
        <v>-1555.784643279736</v>
      </c>
      <c r="BL17" s="21">
        <v>-9.8629684498525165</v>
      </c>
      <c r="DJ17" s="28" t="s">
        <v>1649</v>
      </c>
      <c r="DK17" s="19">
        <v>3805</v>
      </c>
      <c r="DL17" s="19">
        <v>271</v>
      </c>
      <c r="DM17" s="21">
        <v>7.1222076215505918</v>
      </c>
      <c r="DN17" s="21">
        <v>3627.5178243112505</v>
      </c>
      <c r="DO17" s="21">
        <v>-345.308066904312</v>
      </c>
      <c r="DP17" s="21">
        <v>-9.0751134534641782</v>
      </c>
      <c r="HR17" s="35" t="s">
        <v>1837</v>
      </c>
      <c r="HS17" s="20">
        <v>333</v>
      </c>
      <c r="HT17" s="19">
        <v>111</v>
      </c>
      <c r="HU17" s="21">
        <v>33.333333333333329</v>
      </c>
      <c r="HV17" s="21">
        <v>440.565174933805</v>
      </c>
      <c r="HW17" s="21">
        <v>91.086916187114753</v>
      </c>
      <c r="HX17" s="21">
        <v>27.353428284418847</v>
      </c>
      <c r="HZ17" s="28" t="s">
        <v>1649</v>
      </c>
      <c r="IA17" s="20">
        <v>12658</v>
      </c>
      <c r="IB17" s="20">
        <v>409</v>
      </c>
      <c r="IC17" s="21">
        <v>3.2311581608468956</v>
      </c>
      <c r="ID17" s="21">
        <v>10924.425124268833</v>
      </c>
      <c r="IE17" s="21">
        <v>-2259.3461319446087</v>
      </c>
      <c r="IF17" s="21">
        <v>-17.849155727165495</v>
      </c>
    </row>
    <row r="18" spans="1:240" ht="15.6" x14ac:dyDescent="0.3">
      <c r="A18" s="28" t="s">
        <v>1650</v>
      </c>
      <c r="B18" s="19">
        <v>13922</v>
      </c>
      <c r="C18" s="19">
        <v>290</v>
      </c>
      <c r="D18" s="19">
        <v>2.0830340468323518</v>
      </c>
      <c r="E18" s="19">
        <v>10671.013320746637</v>
      </c>
      <c r="F18" s="19">
        <v>-3770.0373452906952</v>
      </c>
      <c r="G18" s="19">
        <v>-27.079710855413698</v>
      </c>
      <c r="Q18" s="19">
        <v>2011</v>
      </c>
      <c r="R18" s="19">
        <v>2780</v>
      </c>
      <c r="S18" s="19">
        <v>11252</v>
      </c>
      <c r="T18" s="19">
        <v>24.706718805545702</v>
      </c>
      <c r="U18" s="19">
        <v>-626.02597854737496</v>
      </c>
      <c r="V18" s="19">
        <v>724.07978939923203</v>
      </c>
      <c r="W18" s="19">
        <v>578.596543205172</v>
      </c>
      <c r="X18" s="19">
        <v>-5.5636862650851002</v>
      </c>
      <c r="Y18" s="19">
        <v>-1.7161440518594999</v>
      </c>
      <c r="Z18" s="19">
        <v>117.958525619767</v>
      </c>
      <c r="AA18" s="19">
        <v>102.116847901269</v>
      </c>
      <c r="AB18" s="19">
        <v>0.97738349359868104</v>
      </c>
      <c r="AC18" s="19">
        <v>83.709864846839594</v>
      </c>
      <c r="AD18" s="19">
        <v>0.98898622016061</v>
      </c>
      <c r="AF18" s="19" t="s">
        <v>1703</v>
      </c>
      <c r="AH18" s="28" t="s">
        <v>1650</v>
      </c>
      <c r="AI18" s="19">
        <v>13632</v>
      </c>
      <c r="AJ18" s="19">
        <v>406</v>
      </c>
      <c r="AK18" s="21">
        <v>2.978286384976526</v>
      </c>
      <c r="AL18" s="21">
        <v>11211.546459453091</v>
      </c>
      <c r="AM18" s="21">
        <v>-2960.7308635195641</v>
      </c>
      <c r="AN18" s="21">
        <v>-21.71897640492638</v>
      </c>
      <c r="AX18" s="28" t="s">
        <v>1650</v>
      </c>
      <c r="AY18" s="19">
        <v>10177</v>
      </c>
      <c r="AZ18" s="19">
        <v>416</v>
      </c>
      <c r="BA18" s="21">
        <v>4.0876486194359831</v>
      </c>
      <c r="BB18" s="21">
        <v>8337.8065028162291</v>
      </c>
      <c r="BC18" s="21">
        <v>-2235.2838223245826</v>
      </c>
      <c r="BD18" s="21">
        <v>-21.964074111472758</v>
      </c>
      <c r="BF18" s="28" t="s">
        <v>1650</v>
      </c>
      <c r="BG18" s="19">
        <v>11223</v>
      </c>
      <c r="BH18" s="19">
        <v>409</v>
      </c>
      <c r="BI18" s="21">
        <v>3.6443018800677178</v>
      </c>
      <c r="BJ18" s="21">
        <v>9612.2955423325075</v>
      </c>
      <c r="BK18" s="21">
        <v>-2070.8692347841188</v>
      </c>
      <c r="BL18" s="21">
        <v>-18.452011358675211</v>
      </c>
      <c r="DJ18" s="28" t="s">
        <v>1650</v>
      </c>
      <c r="DK18" s="19">
        <v>2930</v>
      </c>
      <c r="DL18" s="19">
        <v>182</v>
      </c>
      <c r="DM18" s="21">
        <v>6.21160409556314</v>
      </c>
      <c r="DN18" s="21">
        <v>2902.5733112528114</v>
      </c>
      <c r="DO18" s="21">
        <v>-163.45535430982909</v>
      </c>
      <c r="DP18" s="21">
        <v>-5.5786810344651565</v>
      </c>
      <c r="HR18" s="35" t="s">
        <v>1838</v>
      </c>
      <c r="HS18" s="20">
        <v>239</v>
      </c>
      <c r="HT18" s="19">
        <v>75</v>
      </c>
      <c r="HU18" s="21">
        <v>31.380753138075313</v>
      </c>
      <c r="HV18" s="21">
        <v>315.43751747060145</v>
      </c>
      <c r="HW18" s="21">
        <v>64.415641597071357</v>
      </c>
      <c r="HX18" s="21">
        <v>26.952151295845756</v>
      </c>
      <c r="HZ18" s="28" t="s">
        <v>1650</v>
      </c>
      <c r="IA18" s="20">
        <v>8694</v>
      </c>
      <c r="IB18" s="20">
        <v>266</v>
      </c>
      <c r="IC18" s="21">
        <v>3.0595813204508859</v>
      </c>
      <c r="ID18" s="21">
        <v>7706.5903362554855</v>
      </c>
      <c r="IE18" s="21">
        <v>-1359.4391805572895</v>
      </c>
      <c r="IF18" s="21">
        <v>-15.636521515496774</v>
      </c>
    </row>
    <row r="19" spans="1:240" ht="15.6" x14ac:dyDescent="0.3">
      <c r="A19" s="28" t="s">
        <v>1651</v>
      </c>
      <c r="B19" s="19">
        <v>9633</v>
      </c>
      <c r="C19" s="19">
        <v>167</v>
      </c>
      <c r="D19" s="19">
        <v>1.7336240008304786</v>
      </c>
      <c r="E19" s="19">
        <v>6039.9922743531861</v>
      </c>
      <c r="F19" s="19">
        <v>-3886.657339364473</v>
      </c>
      <c r="G19" s="19">
        <v>-40.347320039078923</v>
      </c>
      <c r="Q19" s="19">
        <v>2012</v>
      </c>
      <c r="R19" s="19">
        <v>2887</v>
      </c>
      <c r="S19" s="19">
        <v>11301</v>
      </c>
      <c r="T19" s="19">
        <v>25.5464118219627</v>
      </c>
      <c r="U19" s="19">
        <v>-246.97143565536399</v>
      </c>
      <c r="V19" s="19">
        <v>489.76012045646098</v>
      </c>
      <c r="W19" s="19">
        <v>387.85354165446</v>
      </c>
      <c r="X19" s="19">
        <v>-2.18539452840779</v>
      </c>
      <c r="Y19" s="19">
        <v>1.0385107684374699</v>
      </c>
      <c r="Z19" s="19">
        <v>119.58683999567</v>
      </c>
      <c r="AA19" s="19">
        <v>100.131311443619</v>
      </c>
      <c r="AB19" s="19">
        <v>1.0057066838640401</v>
      </c>
      <c r="AC19" s="19">
        <v>27.6663006804506</v>
      </c>
      <c r="AD19" s="19">
        <v>0.822926748423493</v>
      </c>
      <c r="AF19" s="19" t="s">
        <v>1704</v>
      </c>
      <c r="AH19" s="28" t="s">
        <v>1651</v>
      </c>
      <c r="AI19" s="19">
        <v>9353</v>
      </c>
      <c r="AJ19" s="19">
        <v>266</v>
      </c>
      <c r="AK19" s="21">
        <v>2.8440072703945258</v>
      </c>
      <c r="AL19" s="21">
        <v>8470.7588107117117</v>
      </c>
      <c r="AM19" s="21">
        <v>-1292.4791298238742</v>
      </c>
      <c r="AN19" s="21">
        <v>-13.818872338542437</v>
      </c>
      <c r="AX19" s="28" t="s">
        <v>1651</v>
      </c>
      <c r="AY19" s="19">
        <v>7055</v>
      </c>
      <c r="AZ19" s="19">
        <v>271</v>
      </c>
      <c r="BA19" s="21">
        <v>3.8412473423104179</v>
      </c>
      <c r="BB19" s="21">
        <v>5794.0192891022471</v>
      </c>
      <c r="BC19" s="21">
        <v>-1537.1316753528654</v>
      </c>
      <c r="BD19" s="21">
        <v>-21.787833810813119</v>
      </c>
      <c r="BF19" s="28" t="s">
        <v>1651</v>
      </c>
      <c r="BG19" s="19">
        <v>7643</v>
      </c>
      <c r="BH19" s="19">
        <v>288</v>
      </c>
      <c r="BI19" s="21">
        <v>3.7681538662828729</v>
      </c>
      <c r="BJ19" s="21">
        <v>8329.3757701445884</v>
      </c>
      <c r="BK19" s="21">
        <v>284.30698163735906</v>
      </c>
      <c r="BL19" s="21">
        <v>3.7198349030139877</v>
      </c>
      <c r="DJ19" s="28" t="s">
        <v>1651</v>
      </c>
      <c r="DK19" s="19">
        <v>2194</v>
      </c>
      <c r="DL19" s="19">
        <v>146</v>
      </c>
      <c r="DM19" s="21">
        <v>6.654512306289881</v>
      </c>
      <c r="DN19" s="21">
        <v>2010.2780860248552</v>
      </c>
      <c r="DO19" s="21">
        <v>-276.93581827638764</v>
      </c>
      <c r="DP19" s="21">
        <v>-12.622416512141644</v>
      </c>
      <c r="HR19" s="35" t="s">
        <v>1839</v>
      </c>
      <c r="HS19" s="20">
        <v>329</v>
      </c>
      <c r="HT19" s="19">
        <v>78</v>
      </c>
      <c r="HU19" s="21">
        <v>23.70820668693009</v>
      </c>
      <c r="HV19" s="21">
        <v>281.40459196905556</v>
      </c>
      <c r="HW19" s="21">
        <v>-57.765637629397219</v>
      </c>
      <c r="HX19" s="21">
        <v>-17.557944568205841</v>
      </c>
      <c r="HZ19" s="28" t="s">
        <v>1651</v>
      </c>
      <c r="IA19" s="20">
        <v>5986</v>
      </c>
      <c r="IB19" s="20">
        <v>193</v>
      </c>
      <c r="IC19" s="21">
        <v>3.2241897761443363</v>
      </c>
      <c r="ID19" s="21">
        <v>5278.572109923608</v>
      </c>
      <c r="IE19" s="21">
        <v>-961.70649557257275</v>
      </c>
      <c r="IF19" s="21">
        <v>-16.065928759982839</v>
      </c>
    </row>
    <row r="20" spans="1:240" ht="15.6" x14ac:dyDescent="0.3">
      <c r="A20" s="28" t="s">
        <v>1652</v>
      </c>
      <c r="B20" s="19">
        <v>7153</v>
      </c>
      <c r="C20" s="19">
        <v>137</v>
      </c>
      <c r="D20" s="19">
        <v>1.915280301971201</v>
      </c>
      <c r="E20" s="19">
        <v>7255.3456628471031</v>
      </c>
      <c r="F20" s="19">
        <v>-253.57162029525261</v>
      </c>
      <c r="G20" s="19">
        <v>-3.5449688283972125</v>
      </c>
      <c r="Q20" s="19">
        <v>2013</v>
      </c>
      <c r="R20" s="19">
        <v>3014</v>
      </c>
      <c r="S20" s="19">
        <v>11859</v>
      </c>
      <c r="T20" s="19">
        <v>25.4152963993591</v>
      </c>
      <c r="U20" s="19">
        <v>-662.48517768192505</v>
      </c>
      <c r="V20" s="19">
        <v>741.14033681314504</v>
      </c>
      <c r="W20" s="19">
        <v>414.84407190770702</v>
      </c>
      <c r="X20" s="19">
        <v>-5.5863494196974903</v>
      </c>
      <c r="Y20" s="19">
        <v>-2.3468778111661299</v>
      </c>
      <c r="Z20" s="19">
        <v>204.92224775896</v>
      </c>
      <c r="AA20" s="19">
        <v>101.158520807229</v>
      </c>
      <c r="AB20" s="19">
        <v>0.98257698992182996</v>
      </c>
      <c r="AC20" s="19">
        <v>73.759904148896496</v>
      </c>
      <c r="AD20" s="19">
        <v>0.99341519686060498</v>
      </c>
      <c r="AF20" s="19" t="s">
        <v>1705</v>
      </c>
      <c r="AH20" s="28" t="s">
        <v>1652</v>
      </c>
      <c r="AI20" s="19">
        <v>7027</v>
      </c>
      <c r="AJ20" s="19">
        <v>202</v>
      </c>
      <c r="AK20" s="21">
        <v>2.8746264408709266</v>
      </c>
      <c r="AL20" s="21">
        <v>5594.4063565708366</v>
      </c>
      <c r="AM20" s="21">
        <v>-1702.2139612577057</v>
      </c>
      <c r="AN20" s="21">
        <v>-24.223907232925939</v>
      </c>
      <c r="AX20" s="28" t="s">
        <v>1652</v>
      </c>
      <c r="AY20" s="19">
        <v>5143</v>
      </c>
      <c r="AZ20" s="19">
        <v>164</v>
      </c>
      <c r="BA20" s="21">
        <v>3.1888003111024696</v>
      </c>
      <c r="BB20" s="21">
        <v>4244.305817055113</v>
      </c>
      <c r="BC20" s="21">
        <v>-1102.7094737976427</v>
      </c>
      <c r="BD20" s="21">
        <v>-21.440977518911971</v>
      </c>
      <c r="BF20" s="28" t="s">
        <v>1652</v>
      </c>
      <c r="BG20" s="19">
        <v>5599</v>
      </c>
      <c r="BH20" s="19">
        <v>188</v>
      </c>
      <c r="BI20" s="21">
        <v>3.357742454009645</v>
      </c>
      <c r="BJ20" s="21">
        <v>4681.9766550288605</v>
      </c>
      <c r="BK20" s="21">
        <v>-1141.7221777225832</v>
      </c>
      <c r="BL20" s="21">
        <v>-20.391537376720542</v>
      </c>
      <c r="DJ20" s="28" t="s">
        <v>1652</v>
      </c>
      <c r="DK20" s="19">
        <v>1707</v>
      </c>
      <c r="DL20" s="19">
        <v>114</v>
      </c>
      <c r="DM20" s="21">
        <v>6.6783831282952555</v>
      </c>
      <c r="DN20" s="21">
        <v>1460.1943572404759</v>
      </c>
      <c r="DO20" s="21">
        <v>-314.11536062154801</v>
      </c>
      <c r="DP20" s="21">
        <v>-18.401602848362508</v>
      </c>
      <c r="HR20" s="35" t="s">
        <v>1840</v>
      </c>
      <c r="HS20" s="20">
        <v>394</v>
      </c>
      <c r="HT20" s="19">
        <v>120</v>
      </c>
      <c r="HU20" s="21">
        <v>30.456852791878177</v>
      </c>
      <c r="HV20" s="21">
        <v>494.19237682680409</v>
      </c>
      <c r="HW20" s="21">
        <v>81.482757985463877</v>
      </c>
      <c r="HX20" s="21">
        <v>20.680903041995908</v>
      </c>
      <c r="HZ20" s="28" t="s">
        <v>1652</v>
      </c>
      <c r="IA20" s="20">
        <v>4304</v>
      </c>
      <c r="IB20" s="20">
        <v>154</v>
      </c>
      <c r="IC20" s="21">
        <v>3.578066914498141</v>
      </c>
      <c r="ID20" s="21">
        <v>5306.8548317919667</v>
      </c>
      <c r="IE20" s="21">
        <v>745.21209020236802</v>
      </c>
      <c r="IF20" s="21">
        <v>17.314407300240891</v>
      </c>
    </row>
    <row r="21" spans="1:240" ht="15.6" x14ac:dyDescent="0.3">
      <c r="A21" s="28" t="s">
        <v>1653</v>
      </c>
      <c r="B21" s="19">
        <v>5054</v>
      </c>
      <c r="C21" s="19">
        <v>81</v>
      </c>
      <c r="D21" s="19">
        <v>1.6026909378709935</v>
      </c>
      <c r="E21" s="19">
        <v>2925.6866318812868</v>
      </c>
      <c r="F21" s="19">
        <v>-2270.5476997127776</v>
      </c>
      <c r="G21" s="19">
        <v>-44.925755831277755</v>
      </c>
      <c r="Q21" s="19">
        <v>2014</v>
      </c>
      <c r="R21" s="19">
        <v>3159</v>
      </c>
      <c r="S21" s="19">
        <v>11691</v>
      </c>
      <c r="T21" s="19">
        <v>27.0207852193995</v>
      </c>
      <c r="U21" s="19">
        <v>66.4606354284616</v>
      </c>
      <c r="V21" s="19">
        <v>218.610363804423</v>
      </c>
      <c r="W21" s="19">
        <v>64.800367827061393</v>
      </c>
      <c r="X21" s="19">
        <v>0.56847690897666203</v>
      </c>
      <c r="Y21" s="19">
        <v>7.5118995746669297</v>
      </c>
      <c r="Z21" s="19">
        <v>392.60979173528301</v>
      </c>
      <c r="AA21" s="19">
        <v>98.488762126795194</v>
      </c>
      <c r="AB21" s="19">
        <v>1.0284085674932899</v>
      </c>
      <c r="AC21" s="19">
        <v>93.330382423262904</v>
      </c>
      <c r="AD21" s="19">
        <v>0.40211055609744401</v>
      </c>
      <c r="AF21" s="19" t="s">
        <v>1706</v>
      </c>
      <c r="AH21" s="28" t="s">
        <v>1653</v>
      </c>
      <c r="AI21" s="19">
        <v>4999</v>
      </c>
      <c r="AJ21" s="19">
        <v>132</v>
      </c>
      <c r="AK21" s="21">
        <v>2.6405281056211245</v>
      </c>
      <c r="AL21" s="21">
        <v>5625.9550135949439</v>
      </c>
      <c r="AM21" s="21">
        <v>352.25726291519641</v>
      </c>
      <c r="AN21" s="21">
        <v>7.046554569217772</v>
      </c>
      <c r="AX21" s="28" t="s">
        <v>1653</v>
      </c>
      <c r="AY21" s="19">
        <v>3632</v>
      </c>
      <c r="AZ21" s="19">
        <v>133</v>
      </c>
      <c r="BA21" s="21">
        <v>3.6618942731277535</v>
      </c>
      <c r="BB21" s="21">
        <v>4080.1646203626651</v>
      </c>
      <c r="BC21" s="21">
        <v>250.80638934453191</v>
      </c>
      <c r="BD21" s="21">
        <v>6.9054622616886538</v>
      </c>
      <c r="BF21" s="28" t="s">
        <v>1653</v>
      </c>
      <c r="BG21" s="19">
        <v>3999</v>
      </c>
      <c r="BH21" s="19">
        <v>118</v>
      </c>
      <c r="BI21" s="21">
        <v>2.9507376844211053</v>
      </c>
      <c r="BJ21" s="21">
        <v>4551.2235503738648</v>
      </c>
      <c r="BK21" s="21">
        <v>330.56237285517091</v>
      </c>
      <c r="BL21" s="21">
        <v>8.2661258528424835</v>
      </c>
      <c r="DJ21" s="28" t="s">
        <v>1653</v>
      </c>
      <c r="DK21" s="19">
        <v>1153</v>
      </c>
      <c r="DL21" s="19">
        <v>60</v>
      </c>
      <c r="DM21" s="21">
        <v>5.2038161318300089</v>
      </c>
      <c r="DN21" s="21">
        <v>1376.1875468983685</v>
      </c>
      <c r="DO21" s="21">
        <v>157.37816955345011</v>
      </c>
      <c r="DP21" s="21">
        <v>13.6494509586687</v>
      </c>
      <c r="HR21" s="35" t="s">
        <v>1841</v>
      </c>
      <c r="HS21" s="20">
        <v>571</v>
      </c>
      <c r="HT21" s="19">
        <v>137</v>
      </c>
      <c r="HU21" s="21">
        <v>23.992994746059544</v>
      </c>
      <c r="HV21" s="21">
        <v>557.79962138377095</v>
      </c>
      <c r="HW21" s="21">
        <v>-34.240359685417616</v>
      </c>
      <c r="HX21" s="21">
        <v>-5.996560365221999</v>
      </c>
      <c r="HZ21" s="28" t="s">
        <v>1653</v>
      </c>
      <c r="IA21" s="20">
        <v>3057</v>
      </c>
      <c r="IB21" s="20">
        <v>84</v>
      </c>
      <c r="IC21" s="21">
        <v>2.7477919528949948</v>
      </c>
      <c r="ID21" s="21">
        <v>2737.6453358010558</v>
      </c>
      <c r="IE21" s="21">
        <v>-452.03693098899703</v>
      </c>
      <c r="IF21" s="21">
        <v>-14.786945730749004</v>
      </c>
    </row>
    <row r="22" spans="1:240" ht="15.6" x14ac:dyDescent="0.3">
      <c r="A22" s="28" t="s">
        <v>1654</v>
      </c>
      <c r="B22" s="19">
        <v>12509</v>
      </c>
      <c r="C22" s="19">
        <v>201</v>
      </c>
      <c r="D22" s="19">
        <v>1.606843072987449</v>
      </c>
      <c r="E22" s="19">
        <v>10281.829740208981</v>
      </c>
      <c r="F22" s="19">
        <v>-2731.2117468014676</v>
      </c>
      <c r="G22" s="19">
        <v>-21.833973513482032</v>
      </c>
      <c r="Q22" s="19">
        <v>2015</v>
      </c>
      <c r="R22" s="19">
        <v>3017</v>
      </c>
      <c r="S22" s="19">
        <v>11452</v>
      </c>
      <c r="T22" s="19">
        <v>26.344743276283602</v>
      </c>
      <c r="U22" s="19">
        <v>-307.35361295341602</v>
      </c>
      <c r="V22" s="19">
        <v>401.70545937756202</v>
      </c>
      <c r="W22" s="19">
        <v>286.33991832031398</v>
      </c>
      <c r="X22" s="19">
        <v>-2.68384223675704</v>
      </c>
      <c r="Y22" s="46">
        <v>-8.7070638984283494E-2</v>
      </c>
      <c r="Z22" s="19">
        <v>137.652569165671</v>
      </c>
      <c r="AA22" s="19">
        <v>100.078462259448</v>
      </c>
      <c r="AB22" s="19">
        <v>1.01112780244982</v>
      </c>
      <c r="AC22" s="19">
        <v>52.035224841744103</v>
      </c>
      <c r="AD22" s="19">
        <v>0.897003454953341</v>
      </c>
      <c r="AF22" s="19" t="s">
        <v>1707</v>
      </c>
      <c r="AH22" s="28" t="s">
        <v>1654</v>
      </c>
      <c r="AI22" s="19">
        <v>12129</v>
      </c>
      <c r="AJ22" s="19">
        <v>281</v>
      </c>
      <c r="AK22" s="21">
        <v>2.3167614807486188</v>
      </c>
      <c r="AL22" s="21">
        <v>10906.829206468134</v>
      </c>
      <c r="AM22" s="21">
        <v>-1753.462253855274</v>
      </c>
      <c r="AN22" s="21">
        <v>-14.456775116293791</v>
      </c>
      <c r="AX22" s="28" t="s">
        <v>1654</v>
      </c>
      <c r="AY22" s="19">
        <v>8672</v>
      </c>
      <c r="AZ22" s="19">
        <v>235</v>
      </c>
      <c r="BA22" s="21">
        <v>2.709870848708487</v>
      </c>
      <c r="BB22" s="21">
        <v>7643.7383353024206</v>
      </c>
      <c r="BC22" s="21">
        <v>-1398.6985814627005</v>
      </c>
      <c r="BD22" s="21">
        <v>-16.128904306534832</v>
      </c>
      <c r="BF22" s="28" t="s">
        <v>1654</v>
      </c>
      <c r="BG22" s="19">
        <v>9324</v>
      </c>
      <c r="BH22" s="19">
        <v>246</v>
      </c>
      <c r="BI22" s="21">
        <v>2.6383526383526386</v>
      </c>
      <c r="BJ22" s="21">
        <v>7278.4363238863043</v>
      </c>
      <c r="BK22" s="21">
        <v>-2397.1854923080109</v>
      </c>
      <c r="BL22" s="21">
        <v>-25.70984011484353</v>
      </c>
      <c r="DJ22" s="28" t="s">
        <v>1654</v>
      </c>
      <c r="DK22" s="19">
        <v>3281</v>
      </c>
      <c r="DL22" s="19">
        <v>147</v>
      </c>
      <c r="DM22" s="21">
        <v>4.4803413593416641</v>
      </c>
      <c r="DN22" s="21">
        <v>3913.1271350657667</v>
      </c>
      <c r="DO22" s="21">
        <v>443.82077831247807</v>
      </c>
      <c r="DP22" s="21">
        <v>13.526997205500704</v>
      </c>
      <c r="HR22" s="35" t="s">
        <v>1842</v>
      </c>
      <c r="HS22" s="20">
        <v>678</v>
      </c>
      <c r="HT22" s="19">
        <v>166</v>
      </c>
      <c r="HU22" s="21">
        <v>24.483775811209441</v>
      </c>
      <c r="HV22" s="21">
        <v>771.97634667554087</v>
      </c>
      <c r="HW22" s="21">
        <v>63.67752934176383</v>
      </c>
      <c r="HX22" s="21">
        <v>9.3919659796111841</v>
      </c>
      <c r="HZ22" s="28" t="s">
        <v>1654</v>
      </c>
      <c r="IA22" s="20">
        <v>7617</v>
      </c>
      <c r="IB22" s="20">
        <v>184</v>
      </c>
      <c r="IC22" s="21">
        <v>2.4156492057240384</v>
      </c>
      <c r="ID22" s="21">
        <v>6508.2151403208481</v>
      </c>
      <c r="IE22" s="21">
        <v>-1424.9956166951943</v>
      </c>
      <c r="IF22" s="21">
        <v>-18.708095269728165</v>
      </c>
    </row>
    <row r="23" spans="1:240" ht="15.6" x14ac:dyDescent="0.3">
      <c r="A23" s="12" t="s">
        <v>1397</v>
      </c>
      <c r="Q23" s="19">
        <v>2016</v>
      </c>
      <c r="R23" s="19">
        <v>3136</v>
      </c>
      <c r="S23" s="19">
        <v>11770</v>
      </c>
      <c r="T23" s="19">
        <v>26.6440101954121</v>
      </c>
      <c r="U23" s="19">
        <v>188.60263935347899</v>
      </c>
      <c r="V23" s="19">
        <v>326.136186275277</v>
      </c>
      <c r="W23" s="19">
        <v>59.063668756642798</v>
      </c>
      <c r="X23" s="19">
        <v>1.6024013538953199</v>
      </c>
      <c r="Y23" s="19">
        <v>20.588462915677098</v>
      </c>
      <c r="Z23" s="19">
        <v>1237.6586924312701</v>
      </c>
      <c r="AA23" s="19">
        <v>98.685110976930901</v>
      </c>
      <c r="AB23" s="19">
        <v>1.0270679738542801</v>
      </c>
      <c r="AC23" s="19">
        <v>91.7794746602668</v>
      </c>
      <c r="AD23" s="19">
        <v>0.247894203449706</v>
      </c>
      <c r="AF23" s="19" t="s">
        <v>1708</v>
      </c>
      <c r="AH23" s="36" t="s">
        <v>1397</v>
      </c>
      <c r="AX23" s="28" t="s">
        <v>1789</v>
      </c>
      <c r="AY23" s="19">
        <v>81812</v>
      </c>
      <c r="AZ23" s="19">
        <v>6092</v>
      </c>
      <c r="BA23" s="21">
        <v>7.4463403901628116</v>
      </c>
      <c r="BB23" s="21">
        <v>83479.778745986187</v>
      </c>
      <c r="BC23" s="21">
        <v>-2201.6101913131279</v>
      </c>
      <c r="BD23" s="21">
        <v>-2.6910602250441595</v>
      </c>
      <c r="BF23" s="28" t="s">
        <v>1789</v>
      </c>
      <c r="BG23" s="19">
        <v>53110</v>
      </c>
      <c r="BH23" s="19">
        <v>4043</v>
      </c>
      <c r="BI23" s="21">
        <v>7.6125023536057244</v>
      </c>
      <c r="BJ23" s="21">
        <v>53535.967202091982</v>
      </c>
      <c r="BK23" s="21">
        <v>-2048.6811580126159</v>
      </c>
      <c r="BL23" s="21">
        <v>-3.8574301600689433</v>
      </c>
      <c r="DJ23" s="28" t="s">
        <v>1789</v>
      </c>
      <c r="DK23" s="19">
        <v>968625</v>
      </c>
      <c r="DL23" s="19">
        <v>87791</v>
      </c>
      <c r="DM23" s="21">
        <v>9.0634662537101569</v>
      </c>
      <c r="DN23" s="21">
        <v>944886.84432312963</v>
      </c>
      <c r="DO23" s="21">
        <v>-66592.947893026867</v>
      </c>
      <c r="DP23" s="21">
        <v>-6.8749978467442894</v>
      </c>
      <c r="HR23" s="35" t="s">
        <v>1843</v>
      </c>
      <c r="HS23" s="20">
        <v>940</v>
      </c>
      <c r="HT23" s="19">
        <v>219</v>
      </c>
      <c r="HU23" s="21">
        <v>23.297872340425531</v>
      </c>
      <c r="HV23" s="21">
        <v>832.37070740375259</v>
      </c>
      <c r="HW23" s="21">
        <v>-138.29782796643508</v>
      </c>
      <c r="HX23" s="21">
        <v>-14.712534890046285</v>
      </c>
      <c r="HZ23" s="37" t="s">
        <v>1397</v>
      </c>
    </row>
    <row r="24" spans="1:240" ht="15.6" x14ac:dyDescent="0.3">
      <c r="Q24" s="19">
        <v>2017</v>
      </c>
      <c r="R24" s="19">
        <v>3148</v>
      </c>
      <c r="S24" s="19">
        <v>12211</v>
      </c>
      <c r="T24" s="19">
        <v>25.780034395217399</v>
      </c>
      <c r="U24" s="19">
        <v>-775.97565940940103</v>
      </c>
      <c r="V24" s="19">
        <v>787.658140729259</v>
      </c>
      <c r="W24" s="19">
        <v>729.51837716621299</v>
      </c>
      <c r="X24" s="19">
        <v>-6.3547265531848396</v>
      </c>
      <c r="Y24" s="19">
        <v>-3.6813067783536302</v>
      </c>
      <c r="Z24" s="19">
        <v>110.95716074302401</v>
      </c>
      <c r="AA24" s="19">
        <v>103.467437244622</v>
      </c>
      <c r="AB24" s="19">
        <v>1.0016139203499499</v>
      </c>
      <c r="AC24" s="19">
        <v>8.3619991876082498</v>
      </c>
      <c r="AD24" s="19">
        <v>0.99928065279813805</v>
      </c>
      <c r="AF24" s="19" t="s">
        <v>1709</v>
      </c>
      <c r="AX24" s="36" t="s">
        <v>1397</v>
      </c>
      <c r="BF24" s="36" t="s">
        <v>1397</v>
      </c>
      <c r="DJ24" s="36" t="s">
        <v>1397</v>
      </c>
      <c r="HR24" s="35" t="s">
        <v>1844</v>
      </c>
      <c r="HS24" s="20">
        <v>1204</v>
      </c>
      <c r="HT24" s="19">
        <v>241</v>
      </c>
      <c r="HU24" s="21">
        <v>20.016611295681063</v>
      </c>
      <c r="HV24" s="21">
        <v>1056.3309223443462</v>
      </c>
      <c r="HW24" s="21">
        <v>-188.43562377287117</v>
      </c>
      <c r="HX24" s="21">
        <v>-15.650799316683653</v>
      </c>
    </row>
    <row r="25" spans="1:240" ht="15.6" x14ac:dyDescent="0.3">
      <c r="Q25" s="19">
        <v>2018</v>
      </c>
      <c r="R25" s="19">
        <v>3126</v>
      </c>
      <c r="S25" s="19">
        <v>12329</v>
      </c>
      <c r="T25" s="19">
        <v>25.354854408305599</v>
      </c>
      <c r="U25" s="19">
        <v>-712.05879909117198</v>
      </c>
      <c r="V25" s="19">
        <v>787.07173001583396</v>
      </c>
      <c r="W25" s="19">
        <v>664.33444289848899</v>
      </c>
      <c r="X25" s="19">
        <v>-5.7754789446927699</v>
      </c>
      <c r="Y25" s="19">
        <v>-3.15079087880541</v>
      </c>
      <c r="Z25" s="19">
        <v>121.10486575661599</v>
      </c>
      <c r="AA25" s="19">
        <v>103.165694824832</v>
      </c>
      <c r="AB25" s="19">
        <v>0.98837138031007099</v>
      </c>
      <c r="AC25" s="19">
        <v>55.18229388348</v>
      </c>
      <c r="AD25" s="19">
        <v>0.99301455719698795</v>
      </c>
      <c r="AF25" s="19" t="s">
        <v>1710</v>
      </c>
      <c r="HR25" s="35" t="s">
        <v>1845</v>
      </c>
      <c r="HS25" s="20">
        <v>1446</v>
      </c>
      <c r="HT25" s="19">
        <v>319</v>
      </c>
      <c r="HU25" s="21">
        <v>22.060857538035961</v>
      </c>
      <c r="HV25" s="21">
        <v>1649.0113753008497</v>
      </c>
      <c r="HW25" s="21">
        <v>136.51080653580721</v>
      </c>
      <c r="HX25" s="21">
        <v>9.4405813648552694</v>
      </c>
    </row>
    <row r="26" spans="1:240" ht="15.6" x14ac:dyDescent="0.3">
      <c r="Q26" s="19">
        <v>2019</v>
      </c>
      <c r="R26" s="19">
        <v>3032</v>
      </c>
      <c r="S26" s="19">
        <v>11830</v>
      </c>
      <c r="T26" s="19">
        <v>25.629754860524098</v>
      </c>
      <c r="U26" s="19">
        <v>-53.328465206549403</v>
      </c>
      <c r="V26" s="19">
        <v>333.08637593937402</v>
      </c>
      <c r="W26" s="19">
        <v>161.96897331794599</v>
      </c>
      <c r="X26" s="19">
        <v>-0.45079006937066302</v>
      </c>
      <c r="Y26" s="19">
        <v>0.462872427655379</v>
      </c>
      <c r="Z26" s="19">
        <v>110.33568957318801</v>
      </c>
      <c r="AA26" s="19">
        <v>100.711284888137</v>
      </c>
      <c r="AB26" s="19">
        <v>0.99158457064166206</v>
      </c>
      <c r="AC26" s="19">
        <v>41.107629260831203</v>
      </c>
      <c r="AD26" s="19">
        <v>0.54570558187262697</v>
      </c>
      <c r="AF26" s="19" t="s">
        <v>1711</v>
      </c>
      <c r="HR26" s="35" t="s">
        <v>1846</v>
      </c>
      <c r="HS26" s="20">
        <v>1875</v>
      </c>
      <c r="HT26" s="19">
        <v>404</v>
      </c>
      <c r="HU26" s="21">
        <v>21.546666666666667</v>
      </c>
      <c r="HV26" s="21">
        <v>2336.5075274698238</v>
      </c>
      <c r="HW26" s="21">
        <v>364.88215109633256</v>
      </c>
      <c r="HX26" s="21">
        <v>19.460381391804404</v>
      </c>
    </row>
    <row r="27" spans="1:240" ht="16.2" thickBot="1" x14ac:dyDescent="0.35">
      <c r="Q27" s="19">
        <v>2020</v>
      </c>
      <c r="R27" s="19">
        <v>2335</v>
      </c>
      <c r="S27" s="19">
        <v>9766</v>
      </c>
      <c r="T27" s="19">
        <v>23.909481875895999</v>
      </c>
      <c r="U27" s="19">
        <v>-1084.2201435364</v>
      </c>
      <c r="V27" s="19">
        <v>1218.6865367266601</v>
      </c>
      <c r="W27" s="19">
        <v>1122.48885760075</v>
      </c>
      <c r="X27" s="19">
        <v>-11.1019879534753</v>
      </c>
      <c r="Y27" s="19">
        <v>-6.0137078080100501</v>
      </c>
      <c r="Z27" s="19">
        <v>115.831851362913</v>
      </c>
      <c r="AA27" s="19">
        <v>106.699268915007</v>
      </c>
      <c r="AB27" s="19">
        <v>0.95640919256946899</v>
      </c>
      <c r="AC27" s="19">
        <v>98.711907830218905</v>
      </c>
      <c r="AD27" s="19">
        <v>0.99999571194478198</v>
      </c>
      <c r="AF27" s="19" t="s">
        <v>1712</v>
      </c>
      <c r="HR27" s="35" t="s">
        <v>1847</v>
      </c>
      <c r="HS27" s="20">
        <v>2277</v>
      </c>
      <c r="HT27" s="19">
        <v>460</v>
      </c>
      <c r="HU27" s="21">
        <v>20.202020202020201</v>
      </c>
      <c r="HV27" s="21">
        <v>2321.8695596944108</v>
      </c>
      <c r="HW27" s="21">
        <v>-48.223918290309939</v>
      </c>
      <c r="HX27" s="21">
        <v>-2.1178708076552457</v>
      </c>
    </row>
    <row r="28" spans="1:240" ht="16.8" thickTop="1" thickBot="1" x14ac:dyDescent="0.35">
      <c r="Q28" s="19">
        <v>2021</v>
      </c>
      <c r="R28" s="19">
        <v>3254</v>
      </c>
      <c r="S28" s="19">
        <v>12607</v>
      </c>
      <c r="T28" s="19">
        <v>25.811057349091801</v>
      </c>
      <c r="U28" s="19">
        <v>-259.09720996909903</v>
      </c>
      <c r="V28" s="19">
        <v>394.27497797282001</v>
      </c>
      <c r="W28" s="19">
        <v>246.28144733074299</v>
      </c>
      <c r="X28" s="19">
        <v>-2.0551852936392399</v>
      </c>
      <c r="Y28" s="19">
        <v>0.34062928341252302</v>
      </c>
      <c r="Z28" s="19">
        <v>146.54202505262799</v>
      </c>
      <c r="AA28" s="19">
        <v>100.280730279358</v>
      </c>
      <c r="AB28" s="19">
        <v>1.0201061330546799</v>
      </c>
      <c r="AC28" s="19">
        <v>81.111891288797693</v>
      </c>
      <c r="AD28" s="19">
        <v>0.82374669646427501</v>
      </c>
      <c r="AF28" s="19" t="s">
        <v>1713</v>
      </c>
      <c r="HR28" s="38" t="s">
        <v>1848</v>
      </c>
      <c r="HS28" s="39">
        <f>SUM(HS14:HS27)</f>
        <v>10675</v>
      </c>
      <c r="HT28" s="39">
        <f>SUM(HT14:HT27)</f>
        <v>2501</v>
      </c>
      <c r="HU28" s="40">
        <f>(HT28/HS28)*100</f>
        <v>23.428571428571431</v>
      </c>
      <c r="HV28" s="40">
        <f>SUM(HV14:HV27)</f>
        <v>11528.426341738746</v>
      </c>
      <c r="HW28" s="40">
        <f t="shared" ref="HW28" si="0">((HV28-HT28)*0.95)-(HS28-HT28)</f>
        <v>402.05502465180871</v>
      </c>
      <c r="HX28" s="40">
        <f t="shared" ref="HX28" si="1">(HW28/HS28)*100</f>
        <v>3.7663234159420025</v>
      </c>
    </row>
    <row r="29" spans="1:240" ht="16.2" thickTop="1" x14ac:dyDescent="0.3">
      <c r="Q29" s="19">
        <v>2022</v>
      </c>
      <c r="R29" s="19">
        <v>3182</v>
      </c>
      <c r="S29" s="19">
        <v>12417</v>
      </c>
      <c r="T29" s="19">
        <v>25.626157687041999</v>
      </c>
      <c r="U29" s="19">
        <v>-362.044596593829</v>
      </c>
      <c r="V29" s="19">
        <v>536.49607213204399</v>
      </c>
      <c r="W29" s="19">
        <v>302.669009792216</v>
      </c>
      <c r="X29" s="19">
        <v>-2.9157171345238702</v>
      </c>
      <c r="Y29" s="19">
        <v>-0.204186594610412</v>
      </c>
      <c r="Z29" s="19">
        <v>196.93276337310499</v>
      </c>
      <c r="AA29" s="19">
        <v>100.27544302672101</v>
      </c>
      <c r="AB29" s="19">
        <v>0.99426996229623898</v>
      </c>
      <c r="AC29" s="19">
        <v>29.3269217349367</v>
      </c>
      <c r="AD29" s="19">
        <v>0.91118699872235398</v>
      </c>
      <c r="AF29" s="19" t="s">
        <v>1714</v>
      </c>
      <c r="HR29" s="37" t="s">
        <v>1397</v>
      </c>
    </row>
    <row r="30" spans="1:240" ht="15.6" x14ac:dyDescent="0.3">
      <c r="Q30" s="19">
        <v>2023</v>
      </c>
      <c r="R30" s="19">
        <v>2107</v>
      </c>
      <c r="S30" s="19">
        <v>8257</v>
      </c>
      <c r="T30" s="19">
        <v>25.517742521496899</v>
      </c>
      <c r="U30" s="19">
        <v>-331.03800574127001</v>
      </c>
      <c r="V30" s="19">
        <v>336.81580518984703</v>
      </c>
      <c r="W30" s="19">
        <v>331.11095977757998</v>
      </c>
      <c r="X30" s="19">
        <v>-4.0091801591530798</v>
      </c>
      <c r="Y30" s="19">
        <v>0.130300282939978</v>
      </c>
      <c r="Z30" s="19">
        <v>101.587865849824</v>
      </c>
      <c r="AA30" s="19">
        <v>99.871900676256899</v>
      </c>
      <c r="AB30" s="19">
        <v>1.0086984195048301</v>
      </c>
      <c r="AC30" s="19">
        <v>35.445877246198698</v>
      </c>
      <c r="AD30" s="19">
        <v>0.92801470153559695</v>
      </c>
      <c r="AF30" s="19" t="s">
        <v>1715</v>
      </c>
    </row>
    <row r="31" spans="1:240" ht="15.6" x14ac:dyDescent="0.3">
      <c r="Q31" s="12" t="s">
        <v>1397</v>
      </c>
      <c r="AF31" s="19" t="s">
        <v>1716</v>
      </c>
    </row>
    <row r="32" spans="1:240" ht="15.6" x14ac:dyDescent="0.3">
      <c r="AF32" s="19" t="s">
        <v>1717</v>
      </c>
    </row>
    <row r="33" spans="32:32" ht="15.6" x14ac:dyDescent="0.3">
      <c r="AF33" s="19" t="s">
        <v>1718</v>
      </c>
    </row>
    <row r="34" spans="32:32" ht="15.6" x14ac:dyDescent="0.3">
      <c r="AF34" s="19" t="s">
        <v>1719</v>
      </c>
    </row>
    <row r="35" spans="32:32" ht="15.6" x14ac:dyDescent="0.3">
      <c r="AF35" s="19" t="s">
        <v>1720</v>
      </c>
    </row>
    <row r="36" spans="32:32" ht="15.6" x14ac:dyDescent="0.3">
      <c r="AF36" s="19" t="s">
        <v>1721</v>
      </c>
    </row>
    <row r="37" spans="32:32" ht="15.6" x14ac:dyDescent="0.3">
      <c r="AF37" s="19" t="s">
        <v>1722</v>
      </c>
    </row>
    <row r="38" spans="32:32" ht="15.6" x14ac:dyDescent="0.3">
      <c r="AF38" s="19" t="s">
        <v>1723</v>
      </c>
    </row>
    <row r="39" spans="32:32" ht="15.6" x14ac:dyDescent="0.3">
      <c r="AF39" s="19" t="s">
        <v>1724</v>
      </c>
    </row>
    <row r="40" spans="32:32" ht="15.6" x14ac:dyDescent="0.3">
      <c r="AF40" s="19" t="s">
        <v>1725</v>
      </c>
    </row>
    <row r="41" spans="32:32" ht="15.6" x14ac:dyDescent="0.3">
      <c r="AF41" s="19" t="s">
        <v>1726</v>
      </c>
    </row>
    <row r="42" spans="32:32" ht="15.6" x14ac:dyDescent="0.3">
      <c r="AF42" s="19" t="s">
        <v>1727</v>
      </c>
    </row>
    <row r="43" spans="32:32" ht="15.6" x14ac:dyDescent="0.3">
      <c r="AF43" s="19" t="s">
        <v>1728</v>
      </c>
    </row>
    <row r="44" spans="32:32" ht="15.6" x14ac:dyDescent="0.3">
      <c r="AF44" s="19" t="s">
        <v>1729</v>
      </c>
    </row>
    <row r="45" spans="32:32" ht="15.6" x14ac:dyDescent="0.3">
      <c r="AF45" s="19" t="s">
        <v>1730</v>
      </c>
    </row>
    <row r="46" spans="32:32" ht="15.6" x14ac:dyDescent="0.3">
      <c r="AF46" s="19" t="s">
        <v>1731</v>
      </c>
    </row>
    <row r="47" spans="32:32" ht="15.6" x14ac:dyDescent="0.3">
      <c r="AF47" s="19" t="s">
        <v>1732</v>
      </c>
    </row>
    <row r="48" spans="32:32" ht="15.6" x14ac:dyDescent="0.3">
      <c r="AF48" s="19" t="s">
        <v>1733</v>
      </c>
    </row>
    <row r="49" spans="32:32" ht="15.6" x14ac:dyDescent="0.3">
      <c r="AF49" s="19" t="s">
        <v>1734</v>
      </c>
    </row>
    <row r="50" spans="32:32" ht="15.6" x14ac:dyDescent="0.3">
      <c r="AF50" s="19" t="s">
        <v>1735</v>
      </c>
    </row>
    <row r="51" spans="32:32" ht="15.6" x14ac:dyDescent="0.3">
      <c r="AF51" s="19" t="s">
        <v>1736</v>
      </c>
    </row>
    <row r="52" spans="32:32" ht="15.6" x14ac:dyDescent="0.3">
      <c r="AF52" s="19" t="s">
        <v>1737</v>
      </c>
    </row>
    <row r="53" spans="32:32" ht="15.6" x14ac:dyDescent="0.3">
      <c r="AF53" s="19" t="s">
        <v>1738</v>
      </c>
    </row>
    <row r="54" spans="32:32" ht="15.6" x14ac:dyDescent="0.3">
      <c r="AF54" s="19" t="s">
        <v>1739</v>
      </c>
    </row>
    <row r="55" spans="32:32" ht="15.6" x14ac:dyDescent="0.3">
      <c r="AF55" s="19" t="s">
        <v>1740</v>
      </c>
    </row>
    <row r="56" spans="32:32" ht="15.6" x14ac:dyDescent="0.3">
      <c r="AF56" s="19" t="s">
        <v>1741</v>
      </c>
    </row>
    <row r="57" spans="32:32" ht="15.6" x14ac:dyDescent="0.3">
      <c r="AF57" s="19" t="s">
        <v>1742</v>
      </c>
    </row>
    <row r="58" spans="32:32" ht="15.6" x14ac:dyDescent="0.3">
      <c r="AF58" s="19" t="s">
        <v>1743</v>
      </c>
    </row>
    <row r="59" spans="32:32" ht="15.6" x14ac:dyDescent="0.3">
      <c r="AF59" s="19" t="s">
        <v>1744</v>
      </c>
    </row>
    <row r="60" spans="32:32" ht="15.6" x14ac:dyDescent="0.3">
      <c r="AF60" s="19" t="s">
        <v>1745</v>
      </c>
    </row>
    <row r="61" spans="32:32" ht="15.6" x14ac:dyDescent="0.3">
      <c r="AF61" s="19" t="s">
        <v>1746</v>
      </c>
    </row>
    <row r="62" spans="32:32" ht="15.6" x14ac:dyDescent="0.3">
      <c r="AF62" s="19" t="s">
        <v>1747</v>
      </c>
    </row>
    <row r="63" spans="32:32" ht="15.6" x14ac:dyDescent="0.3">
      <c r="AF63" s="19" t="s">
        <v>1748</v>
      </c>
    </row>
    <row r="64" spans="32:32" ht="15.6" x14ac:dyDescent="0.3">
      <c r="AF64" s="19" t="s">
        <v>1749</v>
      </c>
    </row>
    <row r="65" spans="32:32" ht="15.6" x14ac:dyDescent="0.3">
      <c r="AF65" s="19" t="s">
        <v>1750</v>
      </c>
    </row>
    <row r="66" spans="32:32" ht="15.6" x14ac:dyDescent="0.3">
      <c r="AF66" s="19" t="s">
        <v>1751</v>
      </c>
    </row>
    <row r="67" spans="32:32" ht="15.6" x14ac:dyDescent="0.3">
      <c r="AF67" s="19" t="s">
        <v>1752</v>
      </c>
    </row>
    <row r="68" spans="32:32" ht="15.6" x14ac:dyDescent="0.3">
      <c r="AF68" s="19" t="s">
        <v>1753</v>
      </c>
    </row>
    <row r="69" spans="32:32" ht="15.6" x14ac:dyDescent="0.3">
      <c r="AF69" s="19" t="s">
        <v>1754</v>
      </c>
    </row>
    <row r="70" spans="32:32" ht="15.6" x14ac:dyDescent="0.3">
      <c r="AF70" s="19" t="s">
        <v>1755</v>
      </c>
    </row>
    <row r="71" spans="32:32" ht="15.6" x14ac:dyDescent="0.3">
      <c r="AF71" s="19" t="s">
        <v>1756</v>
      </c>
    </row>
    <row r="72" spans="32:32" ht="15.6" x14ac:dyDescent="0.3">
      <c r="AF72" s="19" t="s">
        <v>1757</v>
      </c>
    </row>
    <row r="73" spans="32:32" ht="15.6" x14ac:dyDescent="0.3">
      <c r="AF73" s="19" t="s">
        <v>1758</v>
      </c>
    </row>
    <row r="74" spans="32:32" ht="15.6" x14ac:dyDescent="0.3">
      <c r="AF74" s="19" t="s">
        <v>1759</v>
      </c>
    </row>
    <row r="75" spans="32:32" ht="15.6" x14ac:dyDescent="0.3">
      <c r="AF75" s="19" t="s">
        <v>1760</v>
      </c>
    </row>
    <row r="76" spans="32:32" ht="15.6" x14ac:dyDescent="0.3">
      <c r="AF76" s="19" t="s">
        <v>1761</v>
      </c>
    </row>
    <row r="77" spans="32:32" ht="15.6" x14ac:dyDescent="0.3">
      <c r="AF77" s="19" t="s">
        <v>1762</v>
      </c>
    </row>
    <row r="78" spans="32:32" ht="15.6" x14ac:dyDescent="0.3">
      <c r="AF78" s="19" t="s">
        <v>1763</v>
      </c>
    </row>
    <row r="79" spans="32:32" ht="15.6" x14ac:dyDescent="0.3">
      <c r="AF79" s="19" t="s">
        <v>1764</v>
      </c>
    </row>
    <row r="80" spans="32:32" ht="15.6" x14ac:dyDescent="0.3">
      <c r="AF80" s="19" t="s">
        <v>1765</v>
      </c>
    </row>
    <row r="81" spans="32:32" ht="15.6" x14ac:dyDescent="0.3">
      <c r="AF81" s="19" t="s">
        <v>1766</v>
      </c>
    </row>
    <row r="82" spans="32:32" ht="15.6" x14ac:dyDescent="0.3">
      <c r="AF82" s="19" t="s">
        <v>1767</v>
      </c>
    </row>
    <row r="83" spans="32:32" ht="15.6" x14ac:dyDescent="0.3">
      <c r="AF83" s="19" t="s">
        <v>1768</v>
      </c>
    </row>
    <row r="84" spans="32:32" ht="15.6" x14ac:dyDescent="0.3">
      <c r="AF84" s="19" t="s">
        <v>1769</v>
      </c>
    </row>
    <row r="85" spans="32:32" ht="15.6" x14ac:dyDescent="0.3">
      <c r="AF85" s="19" t="s">
        <v>1770</v>
      </c>
    </row>
    <row r="86" spans="32:32" ht="15.6" x14ac:dyDescent="0.3">
      <c r="AF86" s="19" t="s">
        <v>1771</v>
      </c>
    </row>
    <row r="87" spans="32:32" ht="15.6" x14ac:dyDescent="0.3">
      <c r="AF87" s="19" t="s">
        <v>1772</v>
      </c>
    </row>
    <row r="88" spans="32:32" ht="15.6" x14ac:dyDescent="0.3">
      <c r="AF88" s="19" t="s">
        <v>1773</v>
      </c>
    </row>
    <row r="89" spans="32:32" ht="15.6" x14ac:dyDescent="0.3">
      <c r="AF89" s="19" t="s">
        <v>1774</v>
      </c>
    </row>
    <row r="90" spans="32:32" ht="15.6" x14ac:dyDescent="0.3">
      <c r="AF90" s="19" t="s">
        <v>1775</v>
      </c>
    </row>
    <row r="91" spans="32:32" ht="15.6" x14ac:dyDescent="0.3">
      <c r="AF91" s="19" t="s">
        <v>1776</v>
      </c>
    </row>
    <row r="92" spans="32:32" ht="15.6" x14ac:dyDescent="0.3">
      <c r="AF92" s="19" t="s">
        <v>1777</v>
      </c>
    </row>
    <row r="93" spans="32:32" ht="15.6" x14ac:dyDescent="0.3">
      <c r="AF93" s="19" t="s">
        <v>1778</v>
      </c>
    </row>
    <row r="94" spans="32:32" ht="15.6" x14ac:dyDescent="0.3">
      <c r="AF94" s="19" t="s">
        <v>1779</v>
      </c>
    </row>
    <row r="95" spans="32:32" ht="15.6" x14ac:dyDescent="0.3">
      <c r="AF95" s="19" t="s">
        <v>1780</v>
      </c>
    </row>
    <row r="96" spans="32:32" ht="15.6" x14ac:dyDescent="0.3">
      <c r="AF96" s="19" t="s">
        <v>1781</v>
      </c>
    </row>
    <row r="97" spans="32:32" ht="15.6" x14ac:dyDescent="0.3">
      <c r="AF97" s="19" t="s">
        <v>1782</v>
      </c>
    </row>
    <row r="98" spans="32:32" ht="15.6" x14ac:dyDescent="0.3">
      <c r="AF98" s="19" t="s">
        <v>1783</v>
      </c>
    </row>
    <row r="99" spans="32:32" ht="15.6" x14ac:dyDescent="0.3">
      <c r="AF99" s="19" t="s">
        <v>1784</v>
      </c>
    </row>
    <row r="100" spans="32:32" ht="15.6" x14ac:dyDescent="0.3">
      <c r="AF100" s="19" t="s">
        <v>1785</v>
      </c>
    </row>
  </sheetData>
  <mergeCells count="2">
    <mergeCell ref="Z14:AD14"/>
    <mergeCell ref="HR13:HX13"/>
  </mergeCells>
  <hyperlinks>
    <hyperlink ref="I11" location="MAIN!B55" display="&lt; Return to Main Sheet &gt;" xr:uid="{E5F97AA0-04EF-4B3E-80C5-00A650284951}"/>
    <hyperlink ref="A23" location="MAIN!B53" display="&lt; Return to Main Sheet &gt;" xr:uid="{80681050-FC14-4478-97FD-781F8264C15D}"/>
    <hyperlink ref="Q14" location="MAIN!B60" tooltip=" **********  RETURN  **********" display="&lt; Return to Main Sheet &gt;" xr:uid="{3D8BE670-41FB-4766-A6D9-F7FF3139E3E8}"/>
    <hyperlink ref="Z14:AD14" location="MAIN!B62" tooltip="**********  RETURN  **********" display="&lt; Return to Main Sheet &gt;" xr:uid="{714B5234-75FB-4053-A71B-00A50F87C4E0}"/>
    <hyperlink ref="AH23" location="MAIN!B116" tooltip="**********  RETURN  **********" display="&lt; Return to Main Sheet &gt;" xr:uid="{8CA4730E-A219-476A-8C48-453988169680}"/>
    <hyperlink ref="AP15" location="MAIN!B117" tooltip="**********  RETURN  **********" display="&lt; Return to Main Sheet &gt;" xr:uid="{C3A7AA19-7859-4C33-9E89-D6D1953DE091}"/>
    <hyperlink ref="AX24" location="MAIN!B118" tooltip="**********  RETURN  **********" display="&lt; Return to Main Sheet &gt;" xr:uid="{BF4C00D8-C4E4-46CC-881F-B9C2B93B585C}"/>
    <hyperlink ref="BF24" location="MAIN!B119" tooltip="**********  RETURN  **********" display="&lt; Return to Main Sheet &gt;" xr:uid="{DC3CCF23-8173-4296-A531-9927D22E02E4}"/>
    <hyperlink ref="BN14" location="MAIN!B120" tooltip="**********  RETURN  **********" display="&lt; Return to Main Sheet &gt;" xr:uid="{283EBE24-AD11-40D5-978C-DDAE69CB7A9C}"/>
    <hyperlink ref="BV15" location="MAIN!B121" tooltip="**********  RETURN  **********" display="&lt; Return to Main Sheet &gt;" xr:uid="{D67D8D58-850D-43C4-B80D-21092E65047B}"/>
    <hyperlink ref="CD15" location="MAIN!B122" tooltip="**********  RETURN  **********" display="&lt; Return to Main Sheet &gt;" xr:uid="{FA1D2932-9704-4B88-B209-A0ACC3937711}"/>
    <hyperlink ref="CL15" location="MAIN!B123" tooltip="**********  RETURN  **********" display="&lt; Return to Main Sheet &gt;" xr:uid="{50821935-695B-4916-B16D-B7D1662D92BC}"/>
    <hyperlink ref="CT15" location="MAIN!B124" tooltip="**********  RETURN  **********" display="&lt; Return to Main Sheet &gt;" xr:uid="{F0B4A265-1C72-436C-B38F-8992171D620B}"/>
    <hyperlink ref="DB15" location="MAIN!B125" tooltip="**********  RETURN  **********" display="&lt; Return to Main Sheet &gt;" xr:uid="{E549EC41-0CE0-426A-A8A8-CA604A76DED6}"/>
    <hyperlink ref="DJ24" location="MAIN!B126" tooltip="**********  RETURN  **********" display="&lt; Return to Main Sheet &gt;" xr:uid="{3B95EF65-F647-4FCA-9529-DEDF343C70D7}"/>
    <hyperlink ref="DR15" location="MAIN!B127" tooltip="**********  RETURN  **********" display="&lt; Return to Main Sheet &gt;" xr:uid="{CFF05A8F-DC80-4683-8E7A-B0DD2BB32FB4}"/>
    <hyperlink ref="EX15" location="MAIN!B389" tooltip="**********  RETURN  **********" display="&lt; Return to Main Sheet &gt;" xr:uid="{E29FA0A3-7C3C-40E3-87B9-C95C5DA4983B}"/>
    <hyperlink ref="DZ15" location="MAIN!B386" tooltip="**********  RETURN  **********" display="&lt; Return to Main Sheet &gt;" xr:uid="{73CA4B23-663F-4B5E-B229-5E7EF02D4715}"/>
    <hyperlink ref="EH15" location="MAIN!B387" tooltip="**********  RETURN  **********" display="&lt; Return to Main Sheet &gt;" xr:uid="{88ED7818-E21B-496C-98AE-C4F274F5AADC}"/>
    <hyperlink ref="EP15" location="MAIN!B388" tooltip="**********  RETURN  **********" display="&lt; Return to Main Sheet &gt;" xr:uid="{509B31F7-D461-45E8-8D7E-D0F42E833C85}"/>
    <hyperlink ref="FF15" location="MAIN!B390" tooltip="**********  RETURN  **********" display="&lt; Return to Main Sheet &gt;" xr:uid="{7C516865-DBA8-4059-AC20-DF55CCD6FF62}"/>
    <hyperlink ref="FN15" location="MAIN!B391" tooltip="**********  RETURN  **********" display="&lt; Return to Main Sheet &gt;" xr:uid="{A8CD5872-15DF-4308-965E-8424AD75976B}"/>
    <hyperlink ref="FV15" location="MAIN!B392" tooltip="**********  RETURN  **********" display="&lt; Return to Main Sheet &gt;" xr:uid="{800658FE-7360-4B21-B081-1B7A33CD351D}"/>
    <hyperlink ref="GD15" location="MAIN!B393" tooltip="**********  RETURN  **********" display="&lt; Return to Main Sheet &gt;" xr:uid="{1176AD90-1F04-4104-9434-9135E2CD1F35}"/>
    <hyperlink ref="GL15" location="MAIN!B394" tooltip="**********  RETURN  **********" display="&lt; Return to Main Sheet &gt;" xr:uid="{BB2CFA2C-2861-406F-A96C-9371CCE63A0B}"/>
    <hyperlink ref="GT15" location="MAIN!B395" tooltip="**********  RETURN  **********" display="&lt; Return to Main Sheet &gt;" xr:uid="{70D12DC3-7BA6-473D-9654-651F49470092}"/>
    <hyperlink ref="HB15" location="MAIN!B396" tooltip="**********  RETURN  **********" display="&lt; Return to Main Sheet &gt;" xr:uid="{6C0C0E53-03C1-4738-8B42-40ACF78F814C}"/>
    <hyperlink ref="HJ15" location="MAIN!B397" tooltip="**********  RETURN  **********" display="&lt; Return to Main Sheet &gt;" xr:uid="{4BE64628-EE04-4826-A0C4-AE7F75846DD5}"/>
    <hyperlink ref="HR12" location="MAIN!B398" tooltip="**********  RETURN  **********" display="&lt; Return to Main Sheet &gt;" xr:uid="{C7FF1290-F145-4C8E-8602-B3020C12DD06}"/>
    <hyperlink ref="HR29" location="MAIN!B398" tooltip="**********  RETURN  **********" display="&lt; Return to Main Sheet &gt;" xr:uid="{7539DC8A-24C2-4718-9680-44FCC56FACBA}"/>
    <hyperlink ref="HZ23" location="MAIN!B399" tooltip="**********  RETURN  **********" display="&lt; Return to Main Sheet &gt;" xr:uid="{3820FAD0-E417-41A1-ACF2-92B342D3A1C6}"/>
    <hyperlink ref="IH15" location="MAIN!B400" tooltip="**********  RETURN  **********" display="&lt; Return to Main Sheet &gt;" xr:uid="{DCF77F98-6C3D-486A-B9E5-0B563FF3444B}"/>
    <hyperlink ref="IP15" location="MAIN!B401" tooltip="**********  RETURN  **********" display="&lt; Return to Main Sheet &gt;" xr:uid="{33546F61-DA24-47C1-BAFF-BB8187DDF5BE}"/>
    <hyperlink ref="Q31" location="MAIN!B60" tooltip=" **********  RETURN  **********" display="&lt; Return to Main Sheet &gt;" xr:uid="{4B56CF90-3E76-4B2A-8349-B3F90253218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28FFE-4B78-49B5-9E64-3702F64543A6}">
  <sheetPr codeName="Sheet5"/>
  <dimension ref="A1:N30"/>
  <sheetViews>
    <sheetView workbookViewId="0">
      <selection activeCell="A22" sqref="A22"/>
    </sheetView>
  </sheetViews>
  <sheetFormatPr defaultRowHeight="14.4" x14ac:dyDescent="0.3"/>
  <cols>
    <col min="1" max="1" width="36" customWidth="1"/>
    <col min="7" max="7" width="9.33203125" customWidth="1"/>
    <col min="8" max="8" width="10.77734375" customWidth="1"/>
    <col min="9" max="9" width="10.44140625" customWidth="1"/>
    <col min="11" max="11" width="10.6640625" customWidth="1"/>
  </cols>
  <sheetData>
    <row r="1" spans="1:14" ht="36" x14ac:dyDescent="0.3">
      <c r="A1" s="51" t="s">
        <v>1984</v>
      </c>
      <c r="B1" s="1" t="s">
        <v>1336</v>
      </c>
      <c r="C1" s="1" t="s">
        <v>1337</v>
      </c>
      <c r="D1" s="1" t="s">
        <v>1338</v>
      </c>
      <c r="E1" s="1" t="s">
        <v>1339</v>
      </c>
      <c r="F1" s="1" t="s">
        <v>1340</v>
      </c>
      <c r="G1" s="1" t="s">
        <v>1863</v>
      </c>
      <c r="H1" s="1" t="s">
        <v>1342</v>
      </c>
      <c r="I1" s="1" t="s">
        <v>1343</v>
      </c>
      <c r="J1" s="1" t="s">
        <v>1344</v>
      </c>
      <c r="K1" s="1" t="s">
        <v>1345</v>
      </c>
      <c r="L1" s="1" t="s">
        <v>1346</v>
      </c>
      <c r="M1" s="1" t="s">
        <v>1347</v>
      </c>
      <c r="N1" s="1" t="s">
        <v>1348</v>
      </c>
    </row>
    <row r="2" spans="1:14" ht="15.6" x14ac:dyDescent="0.3">
      <c r="A2" s="19" t="s">
        <v>1970</v>
      </c>
      <c r="B2" s="19">
        <v>6345</v>
      </c>
      <c r="C2" s="19">
        <v>21085</v>
      </c>
      <c r="D2" s="19">
        <v>30.092482807683201</v>
      </c>
      <c r="E2" s="19">
        <v>-118.91927522066599</v>
      </c>
      <c r="F2" s="19">
        <v>214.82281780276699</v>
      </c>
      <c r="G2" s="19">
        <v>201.43018940754499</v>
      </c>
      <c r="H2" s="19">
        <v>-0.56399940820804195</v>
      </c>
      <c r="I2" s="19">
        <v>0.33703931616823102</v>
      </c>
      <c r="J2" s="19">
        <v>101.90958959348001</v>
      </c>
      <c r="K2" s="19">
        <v>99.802181036334105</v>
      </c>
      <c r="L2" s="19">
        <v>1.0097572933569401</v>
      </c>
      <c r="M2" s="19">
        <v>64.407217870474895</v>
      </c>
      <c r="N2" s="19">
        <v>0.64158383595470203</v>
      </c>
    </row>
    <row r="3" spans="1:14" ht="15.6" x14ac:dyDescent="0.3">
      <c r="A3" s="19" t="s">
        <v>1971</v>
      </c>
      <c r="B3" s="19">
        <v>300</v>
      </c>
      <c r="C3" s="19">
        <v>1767</v>
      </c>
      <c r="D3" s="19">
        <v>16.9779286926995</v>
      </c>
      <c r="E3" s="19">
        <v>32.3123631498691</v>
      </c>
      <c r="F3" s="19">
        <v>75.946119975489594</v>
      </c>
      <c r="G3" s="19">
        <v>57.507182153761498</v>
      </c>
      <c r="H3" s="19">
        <v>1.8286566581703001</v>
      </c>
      <c r="I3" s="19">
        <v>65.473601013223103</v>
      </c>
      <c r="J3" s="19">
        <v>69.416275037551799</v>
      </c>
      <c r="K3" s="19">
        <v>55.438279460692698</v>
      </c>
      <c r="L3" s="19">
        <v>0.97789961354521204</v>
      </c>
      <c r="M3" s="19">
        <v>32.975843289721297</v>
      </c>
      <c r="N3" s="19">
        <v>0.39993634275679302</v>
      </c>
    </row>
    <row r="4" spans="1:14" ht="15.6" x14ac:dyDescent="0.3">
      <c r="A4" s="19" t="s">
        <v>1972</v>
      </c>
      <c r="B4" s="19">
        <v>3535</v>
      </c>
      <c r="C4" s="19">
        <v>16807</v>
      </c>
      <c r="D4" s="19">
        <v>21.0329029571012</v>
      </c>
      <c r="E4" s="19">
        <v>-316.12662610220502</v>
      </c>
      <c r="F4" s="19">
        <v>634.460245140398</v>
      </c>
      <c r="G4" s="19">
        <v>445.52858096653398</v>
      </c>
      <c r="H4" s="19">
        <v>-1.88092239008868</v>
      </c>
      <c r="I4" s="19">
        <v>0.16978423922408301</v>
      </c>
      <c r="J4" s="19">
        <v>101.589490123825</v>
      </c>
      <c r="K4" s="19">
        <v>102.615646589722</v>
      </c>
      <c r="L4" s="19">
        <v>1.0264178760618701</v>
      </c>
      <c r="M4" s="19">
        <v>91.791191293258194</v>
      </c>
      <c r="N4" s="19">
        <v>0.80484218545839203</v>
      </c>
    </row>
    <row r="5" spans="1:14" ht="15.6" x14ac:dyDescent="0.3">
      <c r="A5" s="19" t="s">
        <v>1973</v>
      </c>
      <c r="B5" s="19">
        <v>3704</v>
      </c>
      <c r="C5" s="19">
        <v>9856</v>
      </c>
      <c r="D5" s="19">
        <v>37.581168831168803</v>
      </c>
      <c r="E5" s="19">
        <v>-131.86596189181699</v>
      </c>
      <c r="F5" s="19">
        <v>284.30012484852898</v>
      </c>
      <c r="G5" s="19">
        <v>165.14272121809501</v>
      </c>
      <c r="H5" s="19">
        <v>-1.33792574971406</v>
      </c>
      <c r="I5" s="19">
        <v>6.54257452965214</v>
      </c>
      <c r="J5" s="19">
        <v>170.13047139211599</v>
      </c>
      <c r="K5" s="19">
        <v>97.908598303496902</v>
      </c>
      <c r="L5" s="19">
        <v>1.0047799601182099</v>
      </c>
      <c r="M5" s="19">
        <v>28.624191480347299</v>
      </c>
      <c r="N5" s="19">
        <v>0.77986012201343502</v>
      </c>
    </row>
    <row r="6" spans="1:14" ht="15.6" x14ac:dyDescent="0.3">
      <c r="A6" s="19" t="s">
        <v>1974</v>
      </c>
      <c r="B6" s="19">
        <v>782</v>
      </c>
      <c r="C6" s="19">
        <v>3621</v>
      </c>
      <c r="D6" s="19">
        <v>21.5962441314554</v>
      </c>
      <c r="E6" s="19">
        <v>-248.047958970249</v>
      </c>
      <c r="F6" s="19">
        <v>273.542944869699</v>
      </c>
      <c r="G6" s="19">
        <v>221.47758461300401</v>
      </c>
      <c r="H6" s="19">
        <v>-6.8502612253589898</v>
      </c>
      <c r="I6" s="19">
        <v>2.6212192778996801</v>
      </c>
      <c r="J6" s="19">
        <v>110.392589430895</v>
      </c>
      <c r="K6" s="19">
        <v>97.724883063412307</v>
      </c>
      <c r="L6" s="19">
        <v>1.0107263408001801</v>
      </c>
      <c r="M6" s="19">
        <v>26.347742729905601</v>
      </c>
      <c r="N6" s="19">
        <v>0.93806001100236103</v>
      </c>
    </row>
    <row r="7" spans="1:14" ht="15.6" x14ac:dyDescent="0.3">
      <c r="A7" s="19" t="s">
        <v>1975</v>
      </c>
      <c r="B7" s="19">
        <v>1374</v>
      </c>
      <c r="C7" s="19">
        <v>4652</v>
      </c>
      <c r="D7" s="19">
        <v>29.535683576956099</v>
      </c>
      <c r="E7" s="19">
        <v>-21.741909167424701</v>
      </c>
      <c r="F7" s="19">
        <v>233.54030276346799</v>
      </c>
      <c r="G7" s="19">
        <v>80.842768217065498</v>
      </c>
      <c r="H7" s="19">
        <v>-0.46736692105384098</v>
      </c>
      <c r="I7" s="19">
        <v>31.205854554625098</v>
      </c>
      <c r="J7" s="19">
        <v>372.99180913806401</v>
      </c>
      <c r="K7" s="19">
        <v>93.416430402444007</v>
      </c>
      <c r="L7" s="19">
        <v>1.0264580315339</v>
      </c>
      <c r="M7" s="19">
        <v>74.861699400603101</v>
      </c>
      <c r="N7" s="19">
        <v>0.56123925541855002</v>
      </c>
    </row>
    <row r="8" spans="1:14" ht="15.6" x14ac:dyDescent="0.3">
      <c r="A8" s="19" t="s">
        <v>1976</v>
      </c>
      <c r="B8" s="19">
        <v>7837</v>
      </c>
      <c r="C8" s="19">
        <v>22920</v>
      </c>
      <c r="D8" s="19">
        <v>34.192844677137899</v>
      </c>
      <c r="E8" s="19">
        <v>-622.20218591268497</v>
      </c>
      <c r="F8" s="19">
        <v>790.42352884741695</v>
      </c>
      <c r="G8" s="19">
        <v>390.79443723773198</v>
      </c>
      <c r="H8" s="19">
        <v>-2.71466922300473</v>
      </c>
      <c r="I8" s="19">
        <v>-2.43528516598036</v>
      </c>
      <c r="J8" s="19">
        <v>248.594258042896</v>
      </c>
      <c r="K8" s="19">
        <v>101.260651598422</v>
      </c>
      <c r="L8" s="19">
        <v>1.0061369978565</v>
      </c>
      <c r="M8" s="19">
        <v>49.4985427522994</v>
      </c>
      <c r="N8" s="19">
        <v>0.99103433738048996</v>
      </c>
    </row>
    <row r="9" spans="1:14" ht="15.6" x14ac:dyDescent="0.3">
      <c r="A9" s="19" t="s">
        <v>1977</v>
      </c>
      <c r="B9" s="19">
        <v>1386</v>
      </c>
      <c r="C9" s="19">
        <v>6246</v>
      </c>
      <c r="D9" s="19">
        <v>22.190201729106601</v>
      </c>
      <c r="E9" s="19">
        <v>-298.30502125654499</v>
      </c>
      <c r="F9" s="19">
        <v>523.28149310422702</v>
      </c>
      <c r="G9" s="19">
        <v>175.19199705856099</v>
      </c>
      <c r="H9" s="19">
        <v>-4.77593693974615</v>
      </c>
      <c r="I9" s="46">
        <v>1.7930831256701599E-2</v>
      </c>
      <c r="J9" s="19">
        <v>401.306419305085</v>
      </c>
      <c r="K9" s="19">
        <v>100.061070669401</v>
      </c>
      <c r="L9" s="19">
        <v>1.0249716752662901</v>
      </c>
      <c r="M9" s="19">
        <v>70.045768955534399</v>
      </c>
      <c r="N9" s="19">
        <v>0.86482905994452897</v>
      </c>
    </row>
    <row r="10" spans="1:14" ht="15.6" x14ac:dyDescent="0.3">
      <c r="A10" s="19" t="s">
        <v>1978</v>
      </c>
      <c r="B10" s="19">
        <v>4362</v>
      </c>
      <c r="C10" s="19">
        <v>16747</v>
      </c>
      <c r="D10" s="19">
        <v>26.046456081686301</v>
      </c>
      <c r="E10" s="19">
        <v>-18.554495544600901</v>
      </c>
      <c r="F10" s="19">
        <v>566.972625896821</v>
      </c>
      <c r="G10" s="19">
        <v>269.55625008640197</v>
      </c>
      <c r="H10" s="19">
        <v>-0.110792951242616</v>
      </c>
      <c r="I10" s="19">
        <v>1.48555798087688</v>
      </c>
      <c r="J10" s="19">
        <v>118.330596539729</v>
      </c>
      <c r="K10" s="19">
        <v>101.937228331643</v>
      </c>
      <c r="L10" s="19">
        <v>1.0314826557937999</v>
      </c>
      <c r="M10" s="19">
        <v>98.211551903810005</v>
      </c>
      <c r="N10" s="19">
        <v>0.51790321010270601</v>
      </c>
    </row>
    <row r="11" spans="1:14" ht="15.6" x14ac:dyDescent="0.3">
      <c r="A11" s="19" t="s">
        <v>1979</v>
      </c>
      <c r="B11" s="19">
        <v>1235</v>
      </c>
      <c r="C11" s="19">
        <v>6601</v>
      </c>
      <c r="D11" s="19">
        <v>18.709286471746701</v>
      </c>
      <c r="E11" s="19">
        <v>-211.42932309171999</v>
      </c>
      <c r="F11" s="19">
        <v>318.92409386852302</v>
      </c>
      <c r="G11" s="19">
        <v>176.159020156167</v>
      </c>
      <c r="H11" s="19">
        <v>-3.2029892908910802</v>
      </c>
      <c r="I11" s="19">
        <v>1.3454229759509899</v>
      </c>
      <c r="J11" s="19">
        <v>170.04057210466601</v>
      </c>
      <c r="K11" s="19">
        <v>99.214974960283001</v>
      </c>
      <c r="L11" s="19">
        <v>0.99023064421442297</v>
      </c>
      <c r="M11" s="19">
        <v>29.834929551701102</v>
      </c>
      <c r="N11" s="19">
        <v>0.83428079452862702</v>
      </c>
    </row>
    <row r="12" spans="1:14" ht="15.6" x14ac:dyDescent="0.3">
      <c r="A12" s="19" t="s">
        <v>1980</v>
      </c>
      <c r="B12" s="19">
        <v>6894</v>
      </c>
      <c r="C12" s="19">
        <v>28892</v>
      </c>
      <c r="D12" s="19">
        <v>23.861276477917801</v>
      </c>
      <c r="E12" s="19">
        <v>-1241.2839089521499</v>
      </c>
      <c r="F12" s="19">
        <v>1463.1875567204499</v>
      </c>
      <c r="G12" s="19">
        <v>781.44648633654106</v>
      </c>
      <c r="H12" s="19">
        <v>-4.2962893152158097</v>
      </c>
      <c r="I12" s="19">
        <v>-10.140982254312499</v>
      </c>
      <c r="J12" s="19">
        <v>137.71453250334599</v>
      </c>
      <c r="K12" s="19">
        <v>109.100760209071</v>
      </c>
      <c r="L12" s="19">
        <v>0.99765985582917505</v>
      </c>
      <c r="M12" s="19">
        <v>17.648009205693199</v>
      </c>
      <c r="N12" s="19">
        <v>0.99845100992789604</v>
      </c>
    </row>
    <row r="13" spans="1:14" ht="15.6" x14ac:dyDescent="0.3">
      <c r="A13" s="19" t="s">
        <v>1971</v>
      </c>
      <c r="B13" s="19">
        <v>300</v>
      </c>
      <c r="C13" s="19">
        <v>1767</v>
      </c>
      <c r="D13" s="19">
        <v>16.9779286926995</v>
      </c>
      <c r="E13" s="19">
        <v>32.3123631498691</v>
      </c>
      <c r="F13" s="19">
        <v>75.946119975489594</v>
      </c>
      <c r="G13" s="19">
        <v>57.507182153761498</v>
      </c>
      <c r="H13" s="19">
        <v>1.8286566581703001</v>
      </c>
      <c r="I13" s="19">
        <v>65.473601013223103</v>
      </c>
      <c r="J13" s="19">
        <v>69.416275037551799</v>
      </c>
      <c r="K13" s="19">
        <v>55.438279460692698</v>
      </c>
      <c r="L13" s="19">
        <v>0.97789961354521204</v>
      </c>
      <c r="M13" s="19">
        <v>32.975843289721297</v>
      </c>
      <c r="N13" s="19">
        <v>0.40002888596714797</v>
      </c>
    </row>
    <row r="14" spans="1:14" ht="15.6" x14ac:dyDescent="0.3">
      <c r="A14" s="19" t="s">
        <v>1975</v>
      </c>
      <c r="B14" s="19">
        <v>1374</v>
      </c>
      <c r="C14" s="19">
        <v>4652</v>
      </c>
      <c r="D14" s="19">
        <v>29.535683576956099</v>
      </c>
      <c r="E14" s="19">
        <v>-21.741909167424701</v>
      </c>
      <c r="F14" s="19">
        <v>233.54030276346799</v>
      </c>
      <c r="G14" s="19">
        <v>80.842768217065498</v>
      </c>
      <c r="H14" s="19">
        <v>-0.46736692105384098</v>
      </c>
      <c r="I14" s="19">
        <v>31.205854554625098</v>
      </c>
      <c r="J14" s="19">
        <v>372.99180913806401</v>
      </c>
      <c r="K14" s="19">
        <v>93.416430402444007</v>
      </c>
      <c r="L14" s="19">
        <v>1.0264580315339</v>
      </c>
      <c r="M14" s="19">
        <v>74.861699400603101</v>
      </c>
      <c r="N14" s="19">
        <v>0.56123920308128405</v>
      </c>
    </row>
    <row r="15" spans="1:14" ht="15.6" x14ac:dyDescent="0.3">
      <c r="A15" s="19" t="s">
        <v>1976</v>
      </c>
      <c r="B15" s="19">
        <v>7837</v>
      </c>
      <c r="C15" s="19">
        <v>22920</v>
      </c>
      <c r="D15" s="19">
        <v>34.192844677137899</v>
      </c>
      <c r="E15" s="19">
        <v>-622.20218591268497</v>
      </c>
      <c r="F15" s="19">
        <v>790.42352884741695</v>
      </c>
      <c r="G15" s="19">
        <v>390.79443723773198</v>
      </c>
      <c r="H15" s="19">
        <v>-2.71466922300473</v>
      </c>
      <c r="I15" s="19">
        <v>-2.43528516598036</v>
      </c>
      <c r="J15" s="19">
        <v>248.594258042896</v>
      </c>
      <c r="K15" s="19">
        <v>101.260651598422</v>
      </c>
      <c r="L15" s="19">
        <v>1.0061369978565</v>
      </c>
      <c r="M15" s="19">
        <v>49.4985427522994</v>
      </c>
      <c r="N15" s="19">
        <v>0.99103546726231795</v>
      </c>
    </row>
    <row r="16" spans="1:14" ht="15.6" x14ac:dyDescent="0.3">
      <c r="A16" s="19" t="s">
        <v>1981</v>
      </c>
      <c r="B16" s="19">
        <v>966</v>
      </c>
      <c r="C16" s="19">
        <v>3994</v>
      </c>
      <c r="D16" s="19">
        <v>24.186279419128699</v>
      </c>
      <c r="E16" s="19">
        <v>-399.97468776573999</v>
      </c>
      <c r="F16" s="19">
        <v>445.82526465413099</v>
      </c>
      <c r="G16" s="19">
        <v>310.80086506534599</v>
      </c>
      <c r="H16" s="19">
        <v>-10.014388777309501</v>
      </c>
      <c r="I16" s="19">
        <v>0.613123284150772</v>
      </c>
      <c r="J16" s="19">
        <v>132.722772112504</v>
      </c>
      <c r="K16" s="19">
        <v>99.558135428183505</v>
      </c>
      <c r="L16" s="19">
        <v>0.99680651823319599</v>
      </c>
      <c r="M16" s="19">
        <v>9.0947768659770407</v>
      </c>
      <c r="N16" s="19">
        <v>0.99651849241672796</v>
      </c>
    </row>
    <row r="17" spans="1:14" ht="15.6" x14ac:dyDescent="0.3">
      <c r="A17" s="19" t="s">
        <v>1982</v>
      </c>
      <c r="B17" s="19">
        <v>183</v>
      </c>
      <c r="C17" s="19">
        <v>683</v>
      </c>
      <c r="D17" s="19">
        <v>26.793557833089299</v>
      </c>
      <c r="E17" s="19">
        <v>-6.0443276004890096</v>
      </c>
      <c r="F17" s="19">
        <v>91.145593856455505</v>
      </c>
      <c r="G17" s="19">
        <v>49.240934813711803</v>
      </c>
      <c r="H17" s="19">
        <v>-0.88496743784612197</v>
      </c>
      <c r="I17" s="19">
        <v>77.299394334063606</v>
      </c>
      <c r="J17" s="19">
        <v>133.63741520456</v>
      </c>
      <c r="K17" s="19">
        <v>63.354241252089402</v>
      </c>
      <c r="L17" s="19">
        <v>1.0570322097593501</v>
      </c>
      <c r="M17" s="19">
        <v>61.489117494404702</v>
      </c>
      <c r="N17" s="19">
        <v>0.53658313347100695</v>
      </c>
    </row>
    <row r="18" spans="1:14" ht="15.6" x14ac:dyDescent="0.3">
      <c r="A18" s="19" t="s">
        <v>1983</v>
      </c>
      <c r="B18" s="19">
        <v>193</v>
      </c>
      <c r="C18" s="19">
        <v>758</v>
      </c>
      <c r="D18" s="19">
        <v>25.461741424802099</v>
      </c>
      <c r="E18" s="19">
        <v>43.918923065166403</v>
      </c>
      <c r="F18" s="19">
        <v>79.814182324515102</v>
      </c>
      <c r="G18" s="19">
        <v>47.856899644691197</v>
      </c>
      <c r="H18" s="19">
        <v>5.79405317482406</v>
      </c>
      <c r="I18" s="19">
        <v>111.596420896162</v>
      </c>
      <c r="J18" s="19">
        <v>97.393746399563696</v>
      </c>
      <c r="K18" s="19">
        <v>57.734467915284696</v>
      </c>
      <c r="L18" s="19">
        <v>0.95198274317041598</v>
      </c>
      <c r="M18" s="19">
        <v>57.560189565431102</v>
      </c>
      <c r="N18" s="19">
        <v>0.305682195026587</v>
      </c>
    </row>
    <row r="19" spans="1:14" ht="15.6" x14ac:dyDescent="0.3">
      <c r="A19" s="19" t="s">
        <v>1967</v>
      </c>
      <c r="B19" s="19">
        <v>471</v>
      </c>
      <c r="C19" s="19">
        <v>1358</v>
      </c>
      <c r="D19" s="19">
        <v>34.683357879234201</v>
      </c>
      <c r="E19" s="19">
        <v>-2.8401068635366302</v>
      </c>
      <c r="F19" s="19">
        <v>87.906361376024407</v>
      </c>
      <c r="G19" s="19">
        <v>48.0700197229514</v>
      </c>
      <c r="H19" s="19">
        <v>-0.20913894429577601</v>
      </c>
      <c r="I19" s="19">
        <v>80.925354429727093</v>
      </c>
      <c r="J19" s="19">
        <v>121.048010242704</v>
      </c>
      <c r="K19" s="19">
        <v>60.453063129499</v>
      </c>
      <c r="L19" s="19">
        <v>1.04444119475366</v>
      </c>
      <c r="M19" s="19">
        <v>75.181001622327202</v>
      </c>
      <c r="N19" s="19">
        <v>0.51849635959926998</v>
      </c>
    </row>
    <row r="20" spans="1:14" ht="15.6" x14ac:dyDescent="0.3">
      <c r="A20" s="19" t="s">
        <v>1968</v>
      </c>
      <c r="B20" s="19">
        <v>3635</v>
      </c>
      <c r="C20" s="19">
        <v>15143</v>
      </c>
      <c r="D20" s="19">
        <v>24.004490523674299</v>
      </c>
      <c r="E20" s="19">
        <v>-408.389085803863</v>
      </c>
      <c r="F20" s="19">
        <v>720.61901459515798</v>
      </c>
      <c r="G20" s="19">
        <v>209.971584635261</v>
      </c>
      <c r="H20" s="19">
        <v>-2.6968836148970698</v>
      </c>
      <c r="I20" s="19">
        <v>-1.04706590290722</v>
      </c>
      <c r="J20" s="19">
        <v>528.46574137113896</v>
      </c>
      <c r="K20" s="19">
        <v>100.329843961455</v>
      </c>
      <c r="L20" s="19">
        <v>1.00597940829112</v>
      </c>
      <c r="M20" s="19">
        <v>31.9603135621775</v>
      </c>
      <c r="N20" s="19">
        <v>0.90379677010889903</v>
      </c>
    </row>
    <row r="21" spans="1:14" ht="15.6" x14ac:dyDescent="0.3">
      <c r="A21" s="19" t="s">
        <v>1969</v>
      </c>
      <c r="B21" s="19">
        <v>132</v>
      </c>
      <c r="C21" s="19">
        <v>419</v>
      </c>
      <c r="D21" s="19">
        <v>31.503579952267302</v>
      </c>
      <c r="E21" s="19">
        <v>-1.52965043922427</v>
      </c>
      <c r="F21" s="19">
        <v>41.494865898725998</v>
      </c>
      <c r="G21" s="19">
        <v>30.706148895184199</v>
      </c>
      <c r="H21" s="19">
        <v>-0.365071703872141</v>
      </c>
      <c r="I21" s="19">
        <v>92.899524876808599</v>
      </c>
      <c r="J21" s="19">
        <v>48.380840225498801</v>
      </c>
      <c r="K21" s="19">
        <v>35.010579893522703</v>
      </c>
      <c r="L21" s="19">
        <v>1.05050134567564</v>
      </c>
      <c r="M21" s="19">
        <v>50.131723958147496</v>
      </c>
      <c r="N21" s="19">
        <v>0.51768884949538696</v>
      </c>
    </row>
    <row r="22" spans="1:14" ht="15.6" x14ac:dyDescent="0.3">
      <c r="A22" s="12" t="s">
        <v>1397</v>
      </c>
      <c r="B22" s="19"/>
      <c r="C22" s="19"/>
      <c r="D22" s="19"/>
      <c r="E22" s="19"/>
      <c r="F22" s="19"/>
      <c r="G22" s="19"/>
      <c r="H22" s="19"/>
      <c r="I22" s="19"/>
      <c r="J22" s="19"/>
      <c r="K22" s="19"/>
      <c r="L22" s="19"/>
      <c r="M22" s="19"/>
      <c r="N22" s="19"/>
    </row>
    <row r="23" spans="1:14" ht="15.6" x14ac:dyDescent="0.3">
      <c r="A23" s="19"/>
      <c r="B23" s="19"/>
      <c r="C23" s="19"/>
      <c r="D23" s="19"/>
      <c r="E23" s="19"/>
      <c r="F23" s="19"/>
      <c r="G23" s="19"/>
      <c r="H23" s="19"/>
      <c r="I23" s="19"/>
      <c r="J23" s="19"/>
      <c r="K23" s="19"/>
      <c r="L23" s="19"/>
      <c r="M23" s="19"/>
      <c r="N23" s="19"/>
    </row>
    <row r="24" spans="1:14" ht="15.6" x14ac:dyDescent="0.3">
      <c r="A24" s="19"/>
      <c r="B24" s="19"/>
      <c r="C24" s="19"/>
      <c r="D24" s="19"/>
      <c r="E24" s="19"/>
      <c r="F24" s="19"/>
      <c r="G24" s="19"/>
      <c r="H24" s="19"/>
      <c r="I24" s="19"/>
      <c r="J24" s="19"/>
      <c r="K24" s="19"/>
      <c r="L24" s="19"/>
      <c r="M24" s="19"/>
      <c r="N24" s="19"/>
    </row>
    <row r="25" spans="1:14" ht="15.6" x14ac:dyDescent="0.3">
      <c r="A25" s="19"/>
      <c r="B25" s="19"/>
      <c r="C25" s="19"/>
      <c r="D25" s="19"/>
      <c r="E25" s="19"/>
      <c r="F25" s="19"/>
      <c r="G25" s="19"/>
      <c r="H25" s="19"/>
      <c r="I25" s="19"/>
      <c r="J25" s="19"/>
      <c r="K25" s="19"/>
      <c r="L25" s="19"/>
      <c r="M25" s="19"/>
      <c r="N25" s="19"/>
    </row>
    <row r="26" spans="1:14" ht="15.6" x14ac:dyDescent="0.3">
      <c r="A26" s="19"/>
      <c r="B26" s="19"/>
      <c r="C26" s="19"/>
      <c r="D26" s="19"/>
      <c r="E26" s="19"/>
      <c r="F26" s="19"/>
      <c r="G26" s="19"/>
      <c r="H26" s="19"/>
      <c r="I26" s="19"/>
      <c r="J26" s="19"/>
      <c r="K26" s="19"/>
      <c r="L26" s="19"/>
      <c r="M26" s="19"/>
      <c r="N26" s="19"/>
    </row>
    <row r="27" spans="1:14" ht="15.6" x14ac:dyDescent="0.3">
      <c r="A27" s="19"/>
      <c r="B27" s="19"/>
      <c r="C27" s="19"/>
      <c r="D27" s="19"/>
      <c r="E27" s="19"/>
      <c r="F27" s="19"/>
      <c r="G27" s="19"/>
      <c r="H27" s="19"/>
      <c r="I27" s="19"/>
      <c r="J27" s="19"/>
      <c r="K27" s="19"/>
      <c r="L27" s="19"/>
      <c r="M27" s="19"/>
      <c r="N27" s="19"/>
    </row>
    <row r="28" spans="1:14" ht="15.6" x14ac:dyDescent="0.3">
      <c r="A28" s="19"/>
      <c r="B28" s="19"/>
      <c r="C28" s="19"/>
      <c r="D28" s="19"/>
      <c r="E28" s="19"/>
      <c r="F28" s="19"/>
      <c r="G28" s="19"/>
      <c r="H28" s="19"/>
      <c r="I28" s="19"/>
      <c r="J28" s="19"/>
      <c r="K28" s="19"/>
      <c r="L28" s="19"/>
      <c r="M28" s="19"/>
      <c r="N28" s="19"/>
    </row>
    <row r="29" spans="1:14" ht="15.6" x14ac:dyDescent="0.3">
      <c r="A29" s="19"/>
      <c r="B29" s="19"/>
      <c r="C29" s="19"/>
      <c r="D29" s="19"/>
      <c r="E29" s="19"/>
      <c r="F29" s="19"/>
      <c r="G29" s="19"/>
      <c r="H29" s="19"/>
      <c r="I29" s="19"/>
      <c r="J29" s="19"/>
      <c r="K29" s="19"/>
      <c r="L29" s="19"/>
      <c r="M29" s="19"/>
      <c r="N29" s="19"/>
    </row>
    <row r="30" spans="1:14" ht="15.6" x14ac:dyDescent="0.3">
      <c r="A30" s="19"/>
      <c r="B30" s="19"/>
      <c r="C30" s="19"/>
      <c r="D30" s="19"/>
      <c r="E30" s="19"/>
      <c r="F30" s="19"/>
      <c r="G30" s="19"/>
      <c r="H30" s="46"/>
      <c r="I30" s="19"/>
      <c r="J30" s="19"/>
      <c r="K30" s="19"/>
      <c r="L30" s="19"/>
      <c r="M30" s="19"/>
      <c r="N30" s="19"/>
    </row>
  </sheetData>
  <hyperlinks>
    <hyperlink ref="A22" location="MAIN!B45" tooltip=" **********  RETURN  **********" display="&lt; Return to Main Sheet &gt;" xr:uid="{8E656481-90E7-4A06-8A8C-5647BEB8F05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172</vt:i4>
      </vt:variant>
    </vt:vector>
  </HeadingPairs>
  <TitlesOfParts>
    <vt:vector size="177" baseType="lpstr">
      <vt:lpstr>MAIN</vt:lpstr>
      <vt:lpstr>Place VOPs</vt:lpstr>
      <vt:lpstr>DATA</vt:lpstr>
      <vt:lpstr>DATA2</vt:lpstr>
      <vt:lpstr>Alarms</vt:lpstr>
      <vt:lpstr>Alarms</vt:lpstr>
      <vt:lpstr>Auction</vt:lpstr>
      <vt:lpstr>Beginner</vt:lpstr>
      <vt:lpstr>Betfair_Win_SP</vt:lpstr>
      <vt:lpstr>Better_Class_Win</vt:lpstr>
      <vt:lpstr>Chase_Jumping_Ability</vt:lpstr>
      <vt:lpstr>Claiming</vt:lpstr>
      <vt:lpstr>Claiming_Cols</vt:lpstr>
      <vt:lpstr>Clas_Wgt_Wins_Dif_Dif_1Yr</vt:lpstr>
      <vt:lpstr>Class_Diff_1Yr_Ranking</vt:lpstr>
      <vt:lpstr>Class_Weight_Diff_1Yr_Rankings</vt:lpstr>
      <vt:lpstr>Class_Weight_Diff_Rank</vt:lpstr>
      <vt:lpstr>Class_Weight_Wins_Diff_1Yr_Rankings</vt:lpstr>
      <vt:lpstr>Class_Wins_Diff_1Yr_Ranking</vt:lpstr>
      <vt:lpstr>Cls_Advantage</vt:lpstr>
      <vt:lpstr>Cls_Dif_5yr_Rank</vt:lpstr>
      <vt:lpstr>Cls_Dif_Dif_1Yr</vt:lpstr>
      <vt:lpstr>Cls_Dif_Dif_5Yr</vt:lpstr>
      <vt:lpstr>Cls_Dif_One_Race</vt:lpstr>
      <vt:lpstr>Cls_Dif_Wins_Rank</vt:lpstr>
      <vt:lpstr>Cls_Ranking</vt:lpstr>
      <vt:lpstr>Cls_Ratings</vt:lpstr>
      <vt:lpstr>Cls_Wgt_Dif_Dif_1Yr</vt:lpstr>
      <vt:lpstr>Cls_Wgt_Dif_Dif_5Yr</vt:lpstr>
      <vt:lpstr>Cls_Wgt_Wins_5Yr_Ranking</vt:lpstr>
      <vt:lpstr>Cls_Wgt_Wins_Dif_Dif_5Yr</vt:lpstr>
      <vt:lpstr>Cls_Wins_Dif_Dif_1Yr</vt:lpstr>
      <vt:lpstr>Cls_Wins_Dif_Dif_5Yr</vt:lpstr>
      <vt:lpstr>Conn_Advantage</vt:lpstr>
      <vt:lpstr>Conn_Ranking</vt:lpstr>
      <vt:lpstr>Conn_Ratings</vt:lpstr>
      <vt:lpstr>Country</vt:lpstr>
      <vt:lpstr>Course_Wins</vt:lpstr>
      <vt:lpstr>Dam_AdjacentGoing_Cols</vt:lpstr>
      <vt:lpstr>Dam_Age_Cols</vt:lpstr>
      <vt:lpstr>Dam_All_Cols</vt:lpstr>
      <vt:lpstr>Dam_Distance_Cols</vt:lpstr>
      <vt:lpstr>Dam_DistanceRange_Cols</vt:lpstr>
      <vt:lpstr>Dam_Going_Cols</vt:lpstr>
      <vt:lpstr>Dam_GoingDistance_Cols</vt:lpstr>
      <vt:lpstr>Dam_RaceClass_Cols</vt:lpstr>
      <vt:lpstr>Dam_RaceType_Cols</vt:lpstr>
      <vt:lpstr>Dam_ROI___Adjacent_Going</vt:lpstr>
      <vt:lpstr>Dam_ROI___Age</vt:lpstr>
      <vt:lpstr>Dam_ROI___All</vt:lpstr>
      <vt:lpstr>Dam_ROI___Distance</vt:lpstr>
      <vt:lpstr>Dam_ROI___Distance_Range</vt:lpstr>
      <vt:lpstr>Dam_ROI___Going</vt:lpstr>
      <vt:lpstr>Dam_ROI___Going_Distance</vt:lpstr>
      <vt:lpstr>Dam_ROI___Race_Class</vt:lpstr>
      <vt:lpstr>Dam_ROI___Race_Type</vt:lpstr>
      <vt:lpstr>Days_Since_All_Weather</vt:lpstr>
      <vt:lpstr>Days_Since_Flat</vt:lpstr>
      <vt:lpstr>Distance_Regression_Rank</vt:lpstr>
      <vt:lpstr>Frm_Advantage</vt:lpstr>
      <vt:lpstr>Frm_Ranking</vt:lpstr>
      <vt:lpstr>FRM_RATINGS</vt:lpstr>
      <vt:lpstr>Going_Regression_Rank</vt:lpstr>
      <vt:lpstr>Hcp_Advantage</vt:lpstr>
      <vt:lpstr>HCP_Ranking</vt:lpstr>
      <vt:lpstr>HCP_Ratings</vt:lpstr>
      <vt:lpstr>Hunter_Chase</vt:lpstr>
      <vt:lpstr>JC_ROI</vt:lpstr>
      <vt:lpstr>JC_SR</vt:lpstr>
      <vt:lpstr>Jockey_Advantage</vt:lpstr>
      <vt:lpstr>Jockey_Rankings</vt:lpstr>
      <vt:lpstr>Jockey_Ratings</vt:lpstr>
      <vt:lpstr>Jumps_Advantage</vt:lpstr>
      <vt:lpstr>Koulds_Score</vt:lpstr>
      <vt:lpstr>Last_Class_Drop_Rankings</vt:lpstr>
      <vt:lpstr>Last_Race_Rating</vt:lpstr>
      <vt:lpstr>Last_Race_Rating_Rankings</vt:lpstr>
      <vt:lpstr>Lst_Advantage</vt:lpstr>
      <vt:lpstr>Lst_Ranking</vt:lpstr>
      <vt:lpstr>Lst_Ratings</vt:lpstr>
      <vt:lpstr>LTO_Same_RT</vt:lpstr>
      <vt:lpstr>Maiden</vt:lpstr>
      <vt:lpstr>Meetings</vt:lpstr>
      <vt:lpstr>Months</vt:lpstr>
      <vt:lpstr>Novice</vt:lpstr>
      <vt:lpstr>Place_VOPs</vt:lpstr>
      <vt:lpstr>RAdj_Advantage</vt:lpstr>
      <vt:lpstr>RAdj_Ranking</vt:lpstr>
      <vt:lpstr>Radj_Ratings</vt:lpstr>
      <vt:lpstr>Rating_Rank</vt:lpstr>
      <vt:lpstr>Ratings_Adv</vt:lpstr>
      <vt:lpstr>Ratings_by_value</vt:lpstr>
      <vt:lpstr>Raw_Advantage</vt:lpstr>
      <vt:lpstr>Raw_Ranking</vt:lpstr>
      <vt:lpstr>Raw_Ratings_by_value</vt:lpstr>
      <vt:lpstr>Recent_Wins</vt:lpstr>
      <vt:lpstr>Selling</vt:lpstr>
      <vt:lpstr>Selling_Cols</vt:lpstr>
      <vt:lpstr>Sire_AdjacentGoing_Cols</vt:lpstr>
      <vt:lpstr>Sire_Age_Cols</vt:lpstr>
      <vt:lpstr>Sire_All_Cols</vt:lpstr>
      <vt:lpstr>Sire_Distance_Cols</vt:lpstr>
      <vt:lpstr>Sire_DistanceRange_Cols</vt:lpstr>
      <vt:lpstr>Sire_Going_Cols</vt:lpstr>
      <vt:lpstr>Sire_GoingDistance_Cols</vt:lpstr>
      <vt:lpstr>Sire_RaceClass_Cols</vt:lpstr>
      <vt:lpstr>Sire_RaceType_Cols</vt:lpstr>
      <vt:lpstr>Sire_ROI___Adjacent_Going</vt:lpstr>
      <vt:lpstr>Sire_ROI___Age</vt:lpstr>
      <vt:lpstr>Sire_ROI___All</vt:lpstr>
      <vt:lpstr>Sire_ROI___Distance</vt:lpstr>
      <vt:lpstr>Sire_ROI___Distance_Range</vt:lpstr>
      <vt:lpstr>Sire_ROI___Going</vt:lpstr>
      <vt:lpstr>Sire_ROI___Going_Distance</vt:lpstr>
      <vt:lpstr>Sire_ROI___Race_Class</vt:lpstr>
      <vt:lpstr>Sire_ROI___Race_Type</vt:lpstr>
      <vt:lpstr>Spd_Advantage</vt:lpstr>
      <vt:lpstr>Spd_Ranking</vt:lpstr>
      <vt:lpstr>Spd_Ratings</vt:lpstr>
      <vt:lpstr>Speed_Advantage</vt:lpstr>
      <vt:lpstr>Speed_Rating_Ranking</vt:lpstr>
      <vt:lpstr>Speed_Ratings</vt:lpstr>
      <vt:lpstr>Stall_Bias_Top_Rated</vt:lpstr>
      <vt:lpstr>Systems</vt:lpstr>
      <vt:lpstr>TC_ROI</vt:lpstr>
      <vt:lpstr>TC_SR</vt:lpstr>
      <vt:lpstr>TF_10Runs_ROI</vt:lpstr>
      <vt:lpstr>TF_10Runs_SR</vt:lpstr>
      <vt:lpstr>TF_2W_ROI</vt:lpstr>
      <vt:lpstr>TF_2W_SR</vt:lpstr>
      <vt:lpstr>TF_40Runs_ROI</vt:lpstr>
      <vt:lpstr>TF_40Runs_SR</vt:lpstr>
      <vt:lpstr>TF_4W_ROI</vt:lpstr>
      <vt:lpstr>TF_4W_SR</vt:lpstr>
      <vt:lpstr>TF_5Yr_ROI</vt:lpstr>
      <vt:lpstr>TF_5Yr_SR</vt:lpstr>
      <vt:lpstr>TF_Cal_ROI</vt:lpstr>
      <vt:lpstr>TF_Cal_SR</vt:lpstr>
      <vt:lpstr>TForm_20Runs_ROI</vt:lpstr>
      <vt:lpstr>TForm_20Runs_SR</vt:lpstr>
      <vt:lpstr>TForm_7days_ROI</vt:lpstr>
      <vt:lpstr>TForm_7Days_SR</vt:lpstr>
      <vt:lpstr>TForm_Advantage</vt:lpstr>
      <vt:lpstr>TJ_ROI</vt:lpstr>
      <vt:lpstr>TJ_SR</vt:lpstr>
      <vt:lpstr>TJC_ROI</vt:lpstr>
      <vt:lpstr>TJC_SR</vt:lpstr>
      <vt:lpstr>TJC_Type_ROI</vt:lpstr>
      <vt:lpstr>TJC_Type_SR</vt:lpstr>
      <vt:lpstr>Top_Rated_in_Handicap___Stakes</vt:lpstr>
      <vt:lpstr>TR_by_Age</vt:lpstr>
      <vt:lpstr>TR_by_Race_Class_Value</vt:lpstr>
      <vt:lpstr>TR_by_Race_Type</vt:lpstr>
      <vt:lpstr>TR_by_RT_by_Distance_by_Age</vt:lpstr>
      <vt:lpstr>TR_Equipment</vt:lpstr>
      <vt:lpstr>TR_fillies_mares_by_RT</vt:lpstr>
      <vt:lpstr>TR_on_Debut</vt:lpstr>
      <vt:lpstr>TR_on_going</vt:lpstr>
      <vt:lpstr>Trainer_Advantage</vt:lpstr>
      <vt:lpstr>Trainer_Ranking</vt:lpstr>
      <vt:lpstr>Trainer_Ratings</vt:lpstr>
      <vt:lpstr>TrForm_20Runs_ROI</vt:lpstr>
      <vt:lpstr>TrForm_Rankings</vt:lpstr>
      <vt:lpstr>TrForm_Ratings</vt:lpstr>
      <vt:lpstr>V.O.P</vt:lpstr>
      <vt:lpstr>Weight_Diff_1Yr_Ranking</vt:lpstr>
      <vt:lpstr>Weight_Diff_5Yr_Rank</vt:lpstr>
      <vt:lpstr>Weight_Wins_Dif_5Yr_Ranking</vt:lpstr>
      <vt:lpstr>Weight_Wins_Diff_1Yr_Ranking</vt:lpstr>
      <vt:lpstr>Wgt_Dif_DiF_1Yr</vt:lpstr>
      <vt:lpstr>Wgt_Dif_Dif_5Yr</vt:lpstr>
      <vt:lpstr>Wgt_Dif_One_Race</vt:lpstr>
      <vt:lpstr>Wgt_Wins_5Yr_Dif_Dif</vt:lpstr>
      <vt:lpstr>Wgt_Wins_Dif_Dif_1Yr</vt:lpstr>
      <vt:lpstr>WinF_Advantage</vt:lpstr>
      <vt:lpstr>WinF_Ranking</vt:lpstr>
      <vt:lpstr>WinF_Ratings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 Haskins</dc:creator>
  <cp:lastModifiedBy>Pete Haskins</cp:lastModifiedBy>
  <cp:lastPrinted>2024-01-05T22:47:01Z</cp:lastPrinted>
  <dcterms:created xsi:type="dcterms:W3CDTF">2023-12-14T11:33:06Z</dcterms:created>
  <dcterms:modified xsi:type="dcterms:W3CDTF">2025-11-07T18:30:58Z</dcterms:modified>
</cp:coreProperties>
</file>